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EID0112840\Downloads\"/>
    </mc:Choice>
  </mc:AlternateContent>
  <xr:revisionPtr revIDLastSave="0" documentId="13_ncr:1_{70A16606-C722-4928-9DFD-8EA0F95D6415}" xr6:coauthVersionLast="47" xr6:coauthVersionMax="47" xr10:uidLastSave="{00000000-0000-0000-0000-000000000000}"/>
  <bookViews>
    <workbookView xWindow="-110" yWindow="-110" windowWidth="19420" windowHeight="10420" activeTab="3" xr2:uid="{625B7DAC-F913-49E9-9196-BA506F2E62ED}"/>
  </bookViews>
  <sheets>
    <sheet name="PERFORMANCE" sheetId="1" r:id="rId1"/>
    <sheet name="CRITICAL ISSUES" sheetId="4" r:id="rId2"/>
    <sheet name="Guidelines" sheetId="2" r:id="rId3"/>
    <sheet name="HSE Questionnaire" sheetId="10" r:id="rId4"/>
    <sheet name="menu a tendina" sheetId="5" state="hidden" r:id="rId5"/>
    <sheet name="List of Commodity Class" sheetId="6" state="hidden" r:id="rId6"/>
  </sheets>
  <definedNames>
    <definedName name="_xlnm._FilterDatabase" localSheetId="5" hidden="1">'List of Commodity Class'!$A$2:$C$2</definedName>
    <definedName name="Print_Area" localSheetId="3">'HSE Questionnaire'!$C$13:$N$55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 r="F44" i="1"/>
  <c r="F32" i="1"/>
  <c r="F31" i="1"/>
  <c r="F30" i="1"/>
  <c r="F29" i="1"/>
  <c r="F38" i="1"/>
  <c r="F37" i="1"/>
  <c r="F31" i="4"/>
  <c r="D26" i="1" l="1"/>
  <c r="D41" i="1" l="1"/>
  <c r="F39" i="1"/>
  <c r="F24" i="1"/>
  <c r="F23" i="1"/>
  <c r="F22" i="1"/>
  <c r="F21" i="1"/>
  <c r="D34" i="1" l="1"/>
  <c r="D18" i="1"/>
  <c r="F44" i="10" l="1"/>
  <c r="F38" i="10"/>
  <c r="F28" i="10"/>
  <c r="D66" i="5" l="1"/>
  <c r="D67" i="5"/>
  <c r="D68" i="5"/>
  <c r="D65" i="5"/>
  <c r="D62" i="5"/>
  <c r="D61" i="5"/>
  <c r="D57" i="5"/>
  <c r="D58" i="5"/>
  <c r="D59" i="5"/>
  <c r="D56" i="5"/>
  <c r="D52" i="5"/>
  <c r="D53" i="5"/>
  <c r="D54" i="5"/>
  <c r="D51" i="5"/>
  <c r="D46" i="5"/>
  <c r="D47" i="5"/>
  <c r="D48" i="5"/>
  <c r="D49" i="5"/>
  <c r="D45" i="5"/>
  <c r="D39" i="5"/>
  <c r="D40" i="5"/>
  <c r="D41" i="5"/>
  <c r="D42" i="5"/>
  <c r="D38" i="5"/>
  <c r="D32" i="5"/>
  <c r="D33" i="5"/>
  <c r="D34" i="5"/>
  <c r="D35" i="5"/>
  <c r="D31" i="5"/>
  <c r="D25" i="5"/>
  <c r="D26" i="5"/>
  <c r="D27" i="5"/>
  <c r="D28" i="5"/>
  <c r="D24" i="5"/>
  <c r="D19" i="5"/>
  <c r="D20" i="5"/>
  <c r="D21" i="5"/>
  <c r="D18" i="5"/>
  <c r="D14" i="5"/>
  <c r="D15" i="5"/>
  <c r="D16" i="5"/>
  <c r="D13" i="5"/>
  <c r="D9" i="5"/>
  <c r="D10" i="5"/>
  <c r="D11" i="5"/>
  <c r="D8" i="5"/>
  <c r="D4" i="5"/>
  <c r="D5" i="5"/>
  <c r="D6" i="5"/>
  <c r="D3" i="5"/>
  <c r="D16" i="1" l="1"/>
  <c r="E49" i="1" s="1"/>
  <c r="F50" i="1" l="1"/>
  <c r="F49" i="1" l="1"/>
  <c r="H49" i="1"/>
  <c r="G49" i="1"/>
  <c r="I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F28" authorId="0" shapeId="0" xr:uid="{C97045EB-E5DD-45A6-AF7D-AD90710C4469}">
      <text>
        <r>
          <rPr>
            <sz val="8"/>
            <color indexed="81"/>
            <rFont val="Tahoma"/>
            <family val="2"/>
          </rPr>
          <t>Il campo viene automaticamente calcolato 
dopo aver inserito il numeratore e il denominatore del rapporto nelle due celle sopra riportate</t>
        </r>
      </text>
    </comment>
    <comment ref="F38" authorId="0" shapeId="0" xr:uid="{7E42FA21-2419-4AFA-A276-742B62DF31BD}">
      <text>
        <r>
          <rPr>
            <sz val="8"/>
            <color indexed="81"/>
            <rFont val="Tahoma"/>
            <family val="2"/>
          </rPr>
          <t>Il campo viene automaticamente calcolato dopo aver inserito il numeratore e il denominatore del rapporto nelle due celle sopra riportate</t>
        </r>
      </text>
    </comment>
    <comment ref="F44" authorId="0" shapeId="0" xr:uid="{46929C75-5260-4D79-A402-645BFD8CDFE6}">
      <text>
        <r>
          <rPr>
            <sz val="8"/>
            <color indexed="81"/>
            <rFont val="Tahoma"/>
            <family val="2"/>
          </rPr>
          <t>Il campo viene automaticamente calcolato dopo aver inserito il numeratore e il denominatore del rapporto nelle due celle sopra riportate</t>
        </r>
      </text>
    </comment>
  </commentList>
</comments>
</file>

<file path=xl/sharedStrings.xml><?xml version="1.0" encoding="utf-8"?>
<sst xmlns="http://schemas.openxmlformats.org/spreadsheetml/2006/main" count="6066" uniqueCount="2150">
  <si>
    <t>________________________________</t>
  </si>
  <si>
    <t>Domanda n.</t>
  </si>
  <si>
    <t>Punti</t>
  </si>
  <si>
    <t>Risposte</t>
  </si>
  <si>
    <t>No</t>
  </si>
  <si>
    <t>AREA</t>
  </si>
  <si>
    <t>CRITICITA' HSE GRUPPO MERCE</t>
  </si>
  <si>
    <t>A</t>
  </si>
  <si>
    <t>B</t>
  </si>
  <si>
    <t>C</t>
  </si>
  <si>
    <t>n.d.</t>
  </si>
  <si>
    <t>HSE</t>
  </si>
  <si>
    <t>COMPLIANCE</t>
  </si>
  <si>
    <t>Pesi con HSE e SOST</t>
  </si>
  <si>
    <t>no</t>
  </si>
  <si>
    <t>BB05AG11-GAS SWEETENING UNIT</t>
  </si>
  <si>
    <t>BB08AH02-EMERGENCY SHUTDOWN SYSTEMS - ESD</t>
  </si>
  <si>
    <t>BB08AH03-FIRE &amp; GAS SYSTEMS - F&amp;G</t>
  </si>
  <si>
    <t>BB08AM18-MULTI CABLE TRANSIT</t>
  </si>
  <si>
    <t>BB12AC04-BIG BAGS</t>
  </si>
  <si>
    <t>BB14AA11-MASS STORAGE</t>
  </si>
  <si>
    <t>BB14AA12-TAPE LIBRARY</t>
  </si>
  <si>
    <t>BB14AA15-EFT POS</t>
  </si>
  <si>
    <t>BB14AC31-FAX, TELEX-TELETEX</t>
  </si>
  <si>
    <t>LL01AA09-HEAVY LIFTING</t>
  </si>
  <si>
    <t>LL01BA02-OFFSHORE  DECOMMISSIONING WORKS</t>
  </si>
  <si>
    <t>LL04AB04-EPC JACKET</t>
  </si>
  <si>
    <t>LL04AB05-EPC DECK</t>
  </si>
  <si>
    <t>LL04AB09-EPC PLATFORM  RIG</t>
  </si>
  <si>
    <t>LL04AC08-EARLY PRODUCTION FACILITY FOR OIL/GAS TREATMENT</t>
  </si>
  <si>
    <t>LL04AD06-ONSHORE WIND FARM</t>
  </si>
  <si>
    <t>LL05BA01-PRODUCTION FACILITIES - ONSHORE</t>
  </si>
  <si>
    <t>LL05BA02-LIQUIFIED NATURAL GAS (LNG) - ONSHORE</t>
  </si>
  <si>
    <t>LL05BA03-PIPELINES ONSHORE</t>
  </si>
  <si>
    <t>LL05BA04-UNCONVENTIONAL PRODUCTION FACILITIES</t>
  </si>
  <si>
    <t>LL05BB01-PRODUCTION FACILITIES - OFFSHORE</t>
  </si>
  <si>
    <t>LL05BB02-LIQUIFIED NATURAL GAS (LNG) - OFFSHORE</t>
  </si>
  <si>
    <t>LL05BE01-EPC DOWNSTREAM</t>
  </si>
  <si>
    <t>SS01BA04-PROJECT MANAGEMENT SERVICES</t>
  </si>
  <si>
    <t>SS02AB14-MULTICLIENT SEISMIC DATA</t>
  </si>
  <si>
    <t>SS03AE01-DECOMMISSIONING ONSHORE</t>
  </si>
  <si>
    <t>SS04BD04-ACQUISIZ. CREDITI CO2 CON IMPLEMENTAZIONE DI PROGETTI REDD+</t>
  </si>
  <si>
    <t>SS05AB01-SURFACE LOGGING SERVICE  (MUD LOGGING)</t>
  </si>
  <si>
    <t>SS05AB05-WELL LOGGING</t>
  </si>
  <si>
    <t>SS05AB32-SOUR GAS MONITORING &amp; SAFETY EQUIPMENT SERVICES</t>
  </si>
  <si>
    <t>SS05AB41-WELL DATA MANAGEMENT</t>
  </si>
  <si>
    <t>SS05BA01-OFFSHORE RIGS – FLOATERS</t>
  </si>
  <si>
    <t>SS05BA02-OFFSHORE RIGS – JACK-UP</t>
  </si>
  <si>
    <t>SS05BA03-OFFSHORE RIGS – OTHER OFFSHORE RIGS</t>
  </si>
  <si>
    <t>SS05BA04-ONSHORE RIGS</t>
  </si>
  <si>
    <t>SS05BA05-WORKOVER RIGS FOR SHALLOW WELL</t>
  </si>
  <si>
    <t>SS05BB01-PULLING UNIT</t>
  </si>
  <si>
    <t>SS05BB02-MULTILATERAL WELL SERVICE (WITH PRODUCTS AND/OR EQUIPMENT)</t>
  </si>
  <si>
    <t>SS05BB03-ARTIFICIAL LIFT (SERVICES AND EQUIPMENT)</t>
  </si>
  <si>
    <t>SS05BB04-BLOW-OUT AND WELL-KILLING SERVICE</t>
  </si>
  <si>
    <t>SS05BB05-CEMENTING (SERVICES, EQUIPMENT AND PRODUCTS)</t>
  </si>
  <si>
    <t>SS05BB06-CHEMICAL TRACERS</t>
  </si>
  <si>
    <t>SS05BB07-COILED TUBING SERVICE AND NITROGEN/FLUIDS PUMPING SERVICE</t>
  </si>
  <si>
    <t>SS05BB08-COMPLETION (SERVICE, EQUIPMENT, PRODUCTS)</t>
  </si>
  <si>
    <t>SS05BB09-CONDUCTOR PIPE - PILE HAMMERING AND WELDING</t>
  </si>
  <si>
    <t>SS05BB10-CORING SERVICE</t>
  </si>
  <si>
    <t>SS05BB11-DRILLING&amp;COMPLETION FLUIDS SERVICE (PRODUCT, EQUIPM. RENTAL)</t>
  </si>
  <si>
    <t>SS05BB12-DRILLING (VERTICAL &amp; DEVIATED) - MWD LWD SERVICE</t>
  </si>
  <si>
    <t>SS05BB13-DRILLING AND PRODUCTION RENTAL EQUIPMENT</t>
  </si>
  <si>
    <t>SS05BB14-EXPANDABLE (SERVICES, EQUIPMENT, PRODUCTS)</t>
  </si>
  <si>
    <t>SS05BB15-FIRE FIGHTING SERVICE DURING PRODUCTION TESTS IN OIL WELLS</t>
  </si>
  <si>
    <t>SS05BB16-FISHING, MILLING AND CUTTING</t>
  </si>
  <si>
    <t>SS05BB17-INSPECTION SERVICE ON DRILLING RIG</t>
  </si>
  <si>
    <t>SS05BB18-INTEGRATED AUXILIARY SERVICE DRILLING/PRODUCTION/COMPLETION</t>
  </si>
  <si>
    <t>SS05BB19-LINER HANGER (SERVICES, EQUIPMENT AND PRODUCTS)</t>
  </si>
  <si>
    <t>SS05BB20-MATRIX STIMULATION (SERVICES, EQUIPMENT AND PRODUCTS)</t>
  </si>
  <si>
    <t>SS05BB21-PROTOTYPES TESTING OR NEW TECHNOLOGIES FOR "WELL OPERATIONS"</t>
  </si>
  <si>
    <t>SS05BB22-REPAIR AND REFURBISHMENT OF TUBULAR MATERIAL WELL OPERATIONS</t>
  </si>
  <si>
    <t>SS05BB23-ROV TO SUPPORT DRILLING &amp; COMPLETION OPERATIONS</t>
  </si>
  <si>
    <t>SS05BB24-SAND CONTROL (SERVICES, EQUIPMENT AND PRODUCTS)</t>
  </si>
  <si>
    <t>SS05BB25-SERVICE AND SUPPLY OF CHEMICALS TO TREAT OIL / GAS / WATER</t>
  </si>
  <si>
    <t>SS05BB26-SNUBBING UNIT SERVICE</t>
  </si>
  <si>
    <t>SS05BB27-SOUR GAS MONITORING &amp; SAFETY EQUIPMENT SERVICES</t>
  </si>
  <si>
    <t>SS05BB28-SURFACE LOGGING SERVICE (MUD LOGGING)</t>
  </si>
  <si>
    <t>SS05BB29-TUBULAR RUNNING (SERVICES AND EQUIPMENT)</t>
  </si>
  <si>
    <t>SS05BB30-WELL DATA MANAGEMENT</t>
  </si>
  <si>
    <t>SS05BB31-WIRELINE (SLICKLINE) SERVICE</t>
  </si>
  <si>
    <t>SS05BB32-WIRELINE LOGGING SERVICE</t>
  </si>
  <si>
    <t>SS05BB33-SURFACE WELL TESTING</t>
  </si>
  <si>
    <t>SS05BB34-DOWNHOLE WELL TESTING</t>
  </si>
  <si>
    <t>SS05BC03-CONVENTIONAL OFFSHORE SERVICE VESSELS</t>
  </si>
  <si>
    <t>SS05BC04-ACCOMODATION UNIT</t>
  </si>
  <si>
    <t>SS05BC05-DIVING SUPPORT VESSELS AND LIGHT SUBSEA WORK VESSELS</t>
  </si>
  <si>
    <t>SS05BC06-SMALL WORK BOATS IN LOCALIZED SERVICE &amp; HARBOUR TUGS</t>
  </si>
  <si>
    <t>SS05BC07-AIRCRAFT LOGISTIC SERV FOR DRILLING/PRODUCTION-ROTARY WINGS</t>
  </si>
  <si>
    <t>SS05BC08-AIRCRAFT LOGISTIC SERV FOR DRILLING/PRODUCTION - FIXED WINGS</t>
  </si>
  <si>
    <t>SS05BD01-SUBSEA WELLHEAD, XTREE AND INTEGRATED TEMPLATE</t>
  </si>
  <si>
    <t>SS05BD02-MANIFOLD SYSTEMS AND SUBSEA STRUCTURES</t>
  </si>
  <si>
    <t>SS05BD03-SUBSEA UMBILICALS AND RISERS SYSTEMS</t>
  </si>
  <si>
    <t>SS05BD04-SUBSEA PRODUCTION CONTROL SYSTEMS</t>
  </si>
  <si>
    <t>SS05BD05-SUBSEA INTERVENTION SYSTEM</t>
  </si>
  <si>
    <t>SS05BD06-SUBSEA PROCESSING SYSTEMS / SUBSEA FACTORY</t>
  </si>
  <si>
    <t>SS05BD07-SUBSEA VALVES</t>
  </si>
  <si>
    <t>SS05BD08-SUBSEA HIPPS AND SSIV PACKAGES</t>
  </si>
  <si>
    <t>SS05BD09-SUBSEA TIE IN AND CONNECTION SYSTEM</t>
  </si>
  <si>
    <t>SS08AD11-METERING</t>
  </si>
  <si>
    <t>SS09BA02-INCENTIVE &amp; TEAM BUILDING</t>
  </si>
  <si>
    <t>SS09BA03-RETAIL MARKETING</t>
  </si>
  <si>
    <t>SS11AC13-CLOUD COMPUTING</t>
  </si>
  <si>
    <t>SS12AA01-OPERATION AND MAINTENANCE SERVICES</t>
  </si>
  <si>
    <t>0-25</t>
  </si>
  <si>
    <t>25-50</t>
  </si>
  <si>
    <t>50-75</t>
  </si>
  <si>
    <t>75-100</t>
  </si>
  <si>
    <t>Score</t>
  </si>
  <si>
    <t>n/a</t>
  </si>
  <si>
    <t>Pesi</t>
  </si>
  <si>
    <t>Sezione VMS = Descriz. Indic. II Liv.</t>
  </si>
  <si>
    <t>Nome Domanda</t>
  </si>
  <si>
    <t>Gruppo</t>
  </si>
  <si>
    <t>QUALITA'_</t>
  </si>
  <si>
    <t>A_QUAL_punt</t>
  </si>
  <si>
    <t>B_QUAL_conf</t>
  </si>
  <si>
    <t>D_QUAL_orga</t>
  </si>
  <si>
    <t>C_QUAL_spec</t>
  </si>
  <si>
    <t>Nome questionario</t>
  </si>
  <si>
    <t>FE_STD_QUAL_puntualità</t>
  </si>
  <si>
    <t>FE_STD_QUAL_conformità</t>
  </si>
  <si>
    <t>FE_STD_QUAL_specifiche</t>
  </si>
  <si>
    <t>FE_STD_QUAL_organizzazione</t>
  </si>
  <si>
    <t>HSE_</t>
  </si>
  <si>
    <t>FE_STD_HSE_violazioni</t>
  </si>
  <si>
    <t>FE_STD_HSE_indicefrequenza</t>
  </si>
  <si>
    <t>FE_STD_HSE_formazione</t>
  </si>
  <si>
    <t>FE_STD_HSE_followup</t>
  </si>
  <si>
    <t>QUAL_FE_STD</t>
  </si>
  <si>
    <t>HSE_FE_STD</t>
  </si>
  <si>
    <t>SOST_FE_STD</t>
  </si>
  <si>
    <t>COMPL_FE_STD</t>
  </si>
  <si>
    <t>E_HSE_viol</t>
  </si>
  <si>
    <t>COMPLIANCE_</t>
  </si>
  <si>
    <t>SOSTENIBILITA_</t>
  </si>
  <si>
    <t>CRITICITA_</t>
  </si>
  <si>
    <t>FE_STD_COMPL_documentazione</t>
  </si>
  <si>
    <t>FE_STD_COMPL_contabilità</t>
  </si>
  <si>
    <t>FE_STD_COMPL_dirittiumani</t>
  </si>
  <si>
    <t>FE_STD_COMPL_esg</t>
  </si>
  <si>
    <t>CRIT_FE_STD</t>
  </si>
  <si>
    <t>FE_STD_CRIT_durc</t>
  </si>
  <si>
    <t>?</t>
  </si>
  <si>
    <t>FE_STD_CRIT_?</t>
  </si>
  <si>
    <t>FE_STD_CRIT_assicurazione</t>
  </si>
  <si>
    <t>FE_STD_CRIT_codiceEtico</t>
  </si>
  <si>
    <t>FE_STD_CRIT_default</t>
  </si>
  <si>
    <t>FE_STD_CRIT_cybersecurity</t>
  </si>
  <si>
    <t>FE_STD_CRIT_reati</t>
  </si>
  <si>
    <t>FE_STD_CRIT_reatiApicali</t>
  </si>
  <si>
    <t>F_HSE_indf</t>
  </si>
  <si>
    <t>G_HSE_form</t>
  </si>
  <si>
    <t>H_HSE_foll</t>
  </si>
  <si>
    <t>I_COMPL_docu</t>
  </si>
  <si>
    <t>L_COMPL_cont</t>
  </si>
  <si>
    <t>M_COMPL_dir</t>
  </si>
  <si>
    <t>N_SOST_esg</t>
  </si>
  <si>
    <t>P_CRIT_ass</t>
  </si>
  <si>
    <t>O_CRIT_durc</t>
  </si>
  <si>
    <t>Q_CRIT_etic</t>
  </si>
  <si>
    <t>R_CRIT_def</t>
  </si>
  <si>
    <t>S_CRIT_cyb</t>
  </si>
  <si>
    <t>T_CRIT_pen</t>
  </si>
  <si>
    <t>U_CRIT_api</t>
  </si>
  <si>
    <t>QUALITA_FE_STD_DFL</t>
  </si>
  <si>
    <t>HSE_FE_STD_DFL</t>
  </si>
  <si>
    <t>COMPLIANCE_FE_STD_DFL</t>
  </si>
  <si>
    <t>SOSTENIBILITA_FE_STD_DFL</t>
  </si>
  <si>
    <t>CRITICITA_FE_STD_DFL</t>
  </si>
  <si>
    <t>NEW2_MOD_FE_STD</t>
  </si>
  <si>
    <t xml:space="preserve">  Eni S.p.A. 
  APR/HSEQ </t>
  </si>
  <si>
    <t>REV. 11</t>
  </si>
  <si>
    <t xml:space="preserve"> *</t>
  </si>
  <si>
    <t>&lt;70%</t>
  </si>
  <si>
    <t>70%&lt;=x&lt;80%</t>
  </si>
  <si>
    <t>80%&lt;=x&lt;90%</t>
  </si>
  <si>
    <t>90%&lt;=x&lt;100%</t>
  </si>
  <si>
    <t xml:space="preserve">HSE FEEDBACK FORM (Annex A)
</t>
  </si>
  <si>
    <t xml:space="preserve">SHEET 1/1
</t>
  </si>
  <si>
    <r>
      <rPr>
        <sz val="10"/>
        <color theme="1"/>
        <rFont val="Verdana"/>
        <family val="2"/>
      </rPr>
      <t xml:space="preserve">Date </t>
    </r>
    <r>
      <rPr>
        <sz val="10"/>
        <color indexed="10"/>
        <rFont val="Verdana"/>
        <family val="2"/>
      </rPr>
      <t>*</t>
    </r>
    <r>
      <rPr>
        <sz val="10"/>
        <color rgb="FF000000"/>
        <rFont val="Verdana"/>
        <family val="2"/>
      </rPr>
      <t xml:space="preserve">
</t>
    </r>
  </si>
  <si>
    <r>
      <rPr>
        <sz val="10"/>
        <color theme="1"/>
        <rFont val="Verdana"/>
        <family val="2"/>
      </rPr>
      <t xml:space="preserve">Date 1st securing of contract
</t>
    </r>
  </si>
  <si>
    <t xml:space="preserve">Period of observation:
</t>
  </si>
  <si>
    <r>
      <rPr>
        <sz val="10"/>
        <color theme="1"/>
        <rFont val="Verdana"/>
        <family val="2"/>
      </rPr>
      <t xml:space="preserve">Vendor business name </t>
    </r>
    <r>
      <rPr>
        <sz val="10"/>
        <color indexed="10"/>
        <rFont val="Verdana"/>
        <family val="2"/>
      </rPr>
      <t>*</t>
    </r>
    <r>
      <rPr>
        <sz val="10"/>
        <color rgb="FF000000"/>
        <rFont val="Verdana"/>
        <family val="2"/>
      </rPr>
      <t xml:space="preserve">
</t>
    </r>
  </si>
  <si>
    <r>
      <rPr>
        <sz val="10"/>
        <color theme="1"/>
        <rFont val="Verdana"/>
        <family val="2"/>
      </rPr>
      <t xml:space="preserve">Product Class code </t>
    </r>
    <r>
      <rPr>
        <sz val="10"/>
        <color indexed="10"/>
        <rFont val="Verdana"/>
        <family val="2"/>
      </rPr>
      <t>*</t>
    </r>
    <r>
      <rPr>
        <sz val="10"/>
        <color indexed="10"/>
        <rFont val="Verdana"/>
        <family val="2"/>
      </rPr>
      <t xml:space="preserve">
</t>
    </r>
  </si>
  <si>
    <r>
      <rPr>
        <sz val="10"/>
        <color theme="1"/>
        <rFont val="Verdana"/>
        <family val="2"/>
      </rPr>
      <t xml:space="preserve">Production site </t>
    </r>
    <r>
      <rPr>
        <sz val="10"/>
        <color indexed="10"/>
        <rFont val="Verdana"/>
        <family val="2"/>
      </rPr>
      <t>*</t>
    </r>
    <r>
      <rPr>
        <sz val="10"/>
        <color rgb="FF000000"/>
        <rFont val="Verdana"/>
        <family val="2"/>
      </rPr>
      <t xml:space="preserve">
</t>
    </r>
  </si>
  <si>
    <r>
      <rPr>
        <sz val="10"/>
        <color theme="1"/>
        <rFont val="Verdana"/>
        <family val="2"/>
      </rPr>
      <t xml:space="preserve">Contract No. </t>
    </r>
    <r>
      <rPr>
        <sz val="10"/>
        <color indexed="10"/>
        <rFont val="Verdana"/>
        <family val="2"/>
      </rPr>
      <t>*</t>
    </r>
    <r>
      <rPr>
        <sz val="10"/>
        <color indexed="10"/>
        <rFont val="Verdana"/>
        <family val="2"/>
      </rPr>
      <t xml:space="preserve">
</t>
    </r>
  </si>
  <si>
    <r>
      <rPr>
        <sz val="10"/>
        <color theme="1"/>
        <rFont val="Verdana"/>
        <family val="2"/>
      </rPr>
      <t xml:space="preserve">Administrative contract value € $ </t>
    </r>
    <r>
      <rPr>
        <sz val="10"/>
        <color indexed="10"/>
        <rFont val="Verdana"/>
        <family val="2"/>
      </rPr>
      <t>*</t>
    </r>
    <r>
      <rPr>
        <sz val="10"/>
        <color indexed="10"/>
        <rFont val="Verdana"/>
        <family val="2"/>
      </rPr>
      <t xml:space="preserve">
</t>
    </r>
    <r>
      <rPr>
        <i/>
        <sz val="10"/>
        <color indexed="10"/>
        <rFont val="Verdana"/>
        <family val="2"/>
      </rPr>
      <t xml:space="preserve"> </t>
    </r>
  </si>
  <si>
    <r>
      <rPr>
        <sz val="10"/>
        <color theme="1"/>
        <rFont val="Verdana"/>
        <family val="2"/>
      </rPr>
      <t xml:space="preserve">Contract Holder </t>
    </r>
    <r>
      <rPr>
        <sz val="10"/>
        <color indexed="10"/>
        <rFont val="Verdana"/>
        <family val="2"/>
      </rPr>
      <t>*</t>
    </r>
    <r>
      <rPr>
        <sz val="10"/>
        <color rgb="FF000000"/>
        <rFont val="Verdana"/>
        <family val="2"/>
      </rPr>
      <t xml:space="preserve">
</t>
    </r>
  </si>
  <si>
    <t xml:space="preserve">Code Vendor SAP
</t>
  </si>
  <si>
    <t xml:space="preserve">Type of contract (open/closed)
</t>
  </si>
  <si>
    <r>
      <rPr>
        <sz val="10"/>
        <color theme="1"/>
        <rFont val="Verdana"/>
        <family val="2"/>
      </rPr>
      <t xml:space="preserve">HSE reference person </t>
    </r>
    <r>
      <rPr>
        <sz val="10"/>
        <color indexed="10"/>
        <rFont val="Verdana"/>
        <family val="2"/>
      </rPr>
      <t>*</t>
    </r>
    <r>
      <rPr>
        <sz val="10"/>
        <color rgb="FF000000"/>
        <rFont val="Verdana"/>
        <family val="2"/>
      </rPr>
      <t xml:space="preserve">
</t>
    </r>
  </si>
  <si>
    <t xml:space="preserve">Mandatory field
</t>
  </si>
  <si>
    <t>This HSE feedback form constitutes a section of the contractual feedback form;
When compiling vendor HSE feedback, the performance and all events relevant to HSE involving the vendor's subcontractor/s must also be considered.  
If the vendor's HSE performance proves to be particularly conditioned by that of one or more of his subcontractors, it is possible to enter the names of the subcontractors in the Notes field on the form together with the details of the HSE events they were involved in.</t>
  </si>
  <si>
    <r>
      <rPr>
        <b/>
        <sz val="10"/>
        <color indexed="10"/>
        <rFont val="Verdana"/>
        <family val="2"/>
      </rPr>
      <t>Legend for the evaluation range:</t>
    </r>
    <r>
      <rPr>
        <b/>
        <sz val="10"/>
        <color indexed="10"/>
        <rFont val="Verdana"/>
        <family val="2"/>
      </rPr>
      <t xml:space="preserve">  </t>
    </r>
    <r>
      <rPr>
        <b/>
        <sz val="10"/>
        <color indexed="10"/>
        <rFont val="Verdana"/>
        <family val="2"/>
      </rPr>
      <t>1:</t>
    </r>
    <r>
      <rPr>
        <b/>
        <sz val="10"/>
        <color indexed="10"/>
        <rFont val="Verdana"/>
        <family val="2"/>
      </rPr>
      <t xml:space="preserve"> </t>
    </r>
    <r>
      <rPr>
        <b/>
        <sz val="10"/>
        <color indexed="10"/>
        <rFont val="Verdana"/>
        <family val="2"/>
      </rPr>
      <t>HIGHLY UNSATISFACTORY; 2:</t>
    </r>
    <r>
      <rPr>
        <b/>
        <sz val="10"/>
        <color indexed="10"/>
        <rFont val="Verdana"/>
        <family val="2"/>
      </rPr>
      <t xml:space="preserve"> </t>
    </r>
    <r>
      <rPr>
        <b/>
        <sz val="10"/>
        <color indexed="10"/>
        <rFont val="Verdana"/>
        <family val="2"/>
      </rPr>
      <t>UNSATISFACTORY; 3:</t>
    </r>
    <r>
      <rPr>
        <b/>
        <sz val="10"/>
        <color indexed="10"/>
        <rFont val="Verdana"/>
        <family val="2"/>
      </rPr>
      <t xml:space="preserve"> </t>
    </r>
    <r>
      <rPr>
        <b/>
        <sz val="10"/>
        <color indexed="10"/>
        <rFont val="Verdana"/>
        <family val="2"/>
      </rPr>
      <t>FAIR; 4:</t>
    </r>
    <r>
      <rPr>
        <b/>
        <sz val="10"/>
        <color indexed="10"/>
        <rFont val="Verdana"/>
        <family val="2"/>
      </rPr>
      <t xml:space="preserve"> </t>
    </r>
    <r>
      <rPr>
        <b/>
        <sz val="10"/>
        <color indexed="10"/>
        <rFont val="Verdana"/>
        <family val="2"/>
      </rPr>
      <t>GOOD; 5:</t>
    </r>
    <r>
      <rPr>
        <b/>
        <sz val="10"/>
        <color indexed="10"/>
        <rFont val="Verdana"/>
        <family val="2"/>
      </rPr>
      <t xml:space="preserve"> </t>
    </r>
    <r>
      <rPr>
        <b/>
        <sz val="10"/>
        <color indexed="10"/>
        <rFont val="Verdana"/>
        <family val="2"/>
      </rPr>
      <t xml:space="preserve">EXCELLENT
</t>
    </r>
    <r>
      <rPr>
        <b/>
        <i/>
        <sz val="10"/>
        <color indexed="10"/>
        <rFont val="Verdana"/>
        <family val="2"/>
      </rPr>
      <t>Legend for the Evaluation range:</t>
    </r>
    <r>
      <rPr>
        <b/>
        <i/>
        <sz val="10"/>
        <color indexed="10"/>
        <rFont val="Verdana"/>
        <family val="2"/>
      </rPr>
      <t xml:space="preserve">       </t>
    </r>
    <r>
      <rPr>
        <b/>
        <i/>
        <sz val="10"/>
        <color indexed="10"/>
        <rFont val="Verdana"/>
        <family val="2"/>
      </rPr>
      <t>1:</t>
    </r>
    <r>
      <rPr>
        <b/>
        <i/>
        <sz val="10"/>
        <color indexed="10"/>
        <rFont val="Verdana"/>
        <family val="2"/>
      </rPr>
      <t xml:space="preserve"> </t>
    </r>
    <r>
      <rPr>
        <b/>
        <i/>
        <sz val="10"/>
        <color indexed="10"/>
        <rFont val="Verdana"/>
        <family val="2"/>
      </rPr>
      <t>SERIOUS UNSATISFACTORY;         2:</t>
    </r>
    <r>
      <rPr>
        <b/>
        <i/>
        <sz val="10"/>
        <color indexed="10"/>
        <rFont val="Verdana"/>
        <family val="2"/>
      </rPr>
      <t xml:space="preserve"> </t>
    </r>
    <r>
      <rPr>
        <b/>
        <i/>
        <sz val="10"/>
        <color indexed="10"/>
        <rFont val="Verdana"/>
        <family val="2"/>
      </rPr>
      <t>UNSATISFACTORY;    3:</t>
    </r>
    <r>
      <rPr>
        <b/>
        <i/>
        <sz val="10"/>
        <color indexed="10"/>
        <rFont val="Verdana"/>
        <family val="2"/>
      </rPr>
      <t xml:space="preserve"> </t>
    </r>
    <r>
      <rPr>
        <b/>
        <i/>
        <sz val="10"/>
        <color indexed="10"/>
        <rFont val="Verdana"/>
        <family val="2"/>
      </rPr>
      <t>SUFFICIENT;    4:</t>
    </r>
    <r>
      <rPr>
        <b/>
        <i/>
        <sz val="10"/>
        <color indexed="10"/>
        <rFont val="Verdana"/>
        <family val="2"/>
      </rPr>
      <t xml:space="preserve"> </t>
    </r>
    <r>
      <rPr>
        <b/>
        <i/>
        <sz val="10"/>
        <color indexed="10"/>
        <rFont val="Verdana"/>
        <family val="2"/>
      </rPr>
      <t>GOOD;   5:</t>
    </r>
    <r>
      <rPr>
        <b/>
        <i/>
        <sz val="10"/>
        <color indexed="10"/>
        <rFont val="Verdana"/>
        <family val="2"/>
      </rPr>
      <t xml:space="preserve"> </t>
    </r>
    <r>
      <rPr>
        <b/>
        <i/>
        <sz val="10"/>
        <color indexed="10"/>
        <rFont val="Verdana"/>
        <family val="2"/>
      </rPr>
      <t>EXCELLENT</t>
    </r>
  </si>
  <si>
    <r>
      <rPr>
        <b/>
        <sz val="14"/>
        <color indexed="48"/>
        <rFont val="Verdana"/>
        <family val="2"/>
      </rPr>
      <t>Healt, safety and environment (HSE)</t>
    </r>
  </si>
  <si>
    <r>
      <rPr>
        <b/>
        <sz val="10"/>
        <color theme="1"/>
        <rFont val="Verdana"/>
        <family val="2"/>
      </rPr>
      <t>DESCRIPTION</t>
    </r>
  </si>
  <si>
    <r>
      <rPr>
        <b/>
        <sz val="10"/>
        <color theme="1"/>
        <rFont val="Verdana"/>
        <family val="2"/>
      </rPr>
      <t>EVALUATION</t>
    </r>
  </si>
  <si>
    <r>
      <rPr>
        <b/>
        <sz val="10"/>
        <color theme="1"/>
        <rFont val="Verdana"/>
        <family val="2"/>
      </rPr>
      <t>Evaluation range</t>
    </r>
  </si>
  <si>
    <t>Number of fatalities (fatal accidents)</t>
  </si>
  <si>
    <t>Number of injuries (with days of absence) in the period in question (excluding commuting accidents)</t>
  </si>
  <si>
    <t>Number of days of absence from work due to accidents during the period in question (optional)</t>
  </si>
  <si>
    <t>Hours worked during the period in question</t>
  </si>
  <si>
    <t>All Bus (ITA/Abroad)</t>
  </si>
  <si>
    <t>Fatality
FR1.00</t>
  </si>
  <si>
    <t xml:space="preserve">0.95 &lt; FR&lt; 1.00
</t>
  </si>
  <si>
    <t xml:space="preserve">0.85 &lt; FR&lt; 0.95
</t>
  </si>
  <si>
    <t xml:space="preserve">0.75 &lt; FR&lt; 0.85
</t>
  </si>
  <si>
    <t xml:space="preserve">FR&lt; 0.75
</t>
  </si>
  <si>
    <t xml:space="preserve">Not applicable
</t>
  </si>
  <si>
    <t xml:space="preserve">FR = Frequency rate (no. of injuries in the workplace with days of absence/hours worked in said period x 1,000,000)
</t>
  </si>
  <si>
    <r>
      <rPr>
        <b/>
        <sz val="9"/>
        <color indexed="8"/>
        <rFont val="Verdana"/>
        <family val="2"/>
      </rPr>
      <t>Serious violations (d)</t>
    </r>
    <r>
      <rPr>
        <sz val="9"/>
        <color indexed="8"/>
        <rFont val="Verdana"/>
        <family val="2"/>
      </rPr>
      <t xml:space="preserve">
</t>
    </r>
  </si>
  <si>
    <r>
      <rPr>
        <b/>
        <sz val="9"/>
        <color indexed="8"/>
        <rFont val="Verdana"/>
        <family val="2"/>
      </rPr>
      <t>Violations of medium degree (c)</t>
    </r>
    <r>
      <rPr>
        <sz val="9"/>
        <color indexed="8"/>
        <rFont val="Verdana"/>
        <family val="2"/>
      </rPr>
      <t xml:space="preserve">
</t>
    </r>
  </si>
  <si>
    <r>
      <rPr>
        <b/>
        <sz val="9"/>
        <color indexed="8"/>
        <rFont val="Verdana"/>
        <family val="2"/>
      </rPr>
      <t>Violations of low degree (b)</t>
    </r>
    <r>
      <rPr>
        <sz val="9"/>
        <color indexed="8"/>
        <rFont val="Verdana"/>
        <family val="2"/>
      </rPr>
      <t xml:space="preserve">
</t>
    </r>
  </si>
  <si>
    <t xml:space="preserve">Violations of limited degree (a)
</t>
  </si>
  <si>
    <r>
      <rPr>
        <b/>
        <sz val="9"/>
        <color theme="1"/>
        <rFont val="Verdana"/>
        <family val="2"/>
      </rPr>
      <t>No violations</t>
    </r>
    <r>
      <rPr>
        <b/>
        <sz val="9"/>
        <color theme="1"/>
        <rFont val="Verdana"/>
        <family val="2"/>
      </rPr>
      <t xml:space="preserve"> </t>
    </r>
    <r>
      <rPr>
        <sz val="9"/>
        <color rgb="FF000000"/>
        <rFont val="Verdana"/>
        <family val="2"/>
      </rPr>
      <t xml:space="preserve">
</t>
    </r>
  </si>
  <si>
    <t xml:space="preserve">See details on the HSE support/violations sheet (guideline)
</t>
  </si>
  <si>
    <t>Violations of the HSE provisions envisaged in the contract or of the applicable HSE legislation</t>
  </si>
  <si>
    <t>Number of the contractor's personnel who have worked/operated in the reference period, trained in the field of HSE as per envisaged training</t>
  </si>
  <si>
    <t>Number of the contractor's personnel who have worked/operated in the reference period</t>
  </si>
  <si>
    <t xml:space="preserve">Percentage of the contractor's personnel trained in the field of HSE as per envisaged training
</t>
  </si>
  <si>
    <t>Number of closed actions</t>
  </si>
  <si>
    <t xml:space="preserve">Total number of actions to be closed in the period (actions to be closed are communicated to the contract worker and are the result of inspections, checks and audits)
</t>
  </si>
  <si>
    <t xml:space="preserve">Percentage of the number of HSE actions closed out of the total number of actions to be closed in the period (actions to be closed are communicated to the contract worker and are the result of inspections, checks and audits)
</t>
  </si>
  <si>
    <t xml:space="preserve">NOTES: </t>
  </si>
  <si>
    <r>
      <rPr>
        <b/>
        <sz val="10"/>
        <color theme="1"/>
        <rFont val="Verdana"/>
        <family val="2"/>
      </rPr>
      <t>Compiler</t>
    </r>
    <r>
      <rPr>
        <sz val="10"/>
        <color rgb="FF000000"/>
        <rFont val="Verdana"/>
        <family val="2"/>
      </rPr>
      <t xml:space="preserve"> (block capitals)</t>
    </r>
  </si>
  <si>
    <r>
      <rPr>
        <b/>
        <sz val="10"/>
        <color theme="1"/>
        <rFont val="Verdana"/>
        <family val="2"/>
      </rPr>
      <t>Person in charge</t>
    </r>
    <r>
      <rPr>
        <sz val="10"/>
        <color rgb="FF000000"/>
        <rFont val="Verdana"/>
        <family val="2"/>
      </rPr>
      <t xml:space="preserve"> (block capitals)</t>
    </r>
  </si>
  <si>
    <t>Signature</t>
  </si>
  <si>
    <r>
      <rPr>
        <b/>
        <sz val="10"/>
        <color theme="1"/>
        <rFont val="Verdana"/>
        <family val="2"/>
      </rPr>
      <t xml:space="preserve">HOW TO FILL IN THE FORM: </t>
    </r>
    <r>
      <rPr>
        <sz val="10"/>
        <color rgb="FF000000"/>
        <rFont val="Verdana"/>
        <family val="2"/>
      </rPr>
      <t>Check with a tick the assessment relative to the performance to be assessed adding, when necessary, appropriate notes to better specify the assessment</t>
    </r>
  </si>
  <si>
    <t>ASSESSMENT OF VENDOR'S PERFORMANCE DURING CONTRACTUAL EXECUTION</t>
  </si>
  <si>
    <t>GENERAL INFORMATION</t>
  </si>
  <si>
    <t>VENDOR COMPANY NAME</t>
  </si>
  <si>
    <t>CONTRACT NUMBER</t>
  </si>
  <si>
    <t>HSE COM. CLASS CRITICALITY</t>
  </si>
  <si>
    <t>BUSINESS DIVISION</t>
  </si>
  <si>
    <t>PRINCIPAL</t>
  </si>
  <si>
    <t>VENDOR's SAP CODE</t>
  </si>
  <si>
    <t>PERFORMANCE INDICATOR</t>
  </si>
  <si>
    <t>ANSWER</t>
  </si>
  <si>
    <t>SCORE</t>
  </si>
  <si>
    <t>NOTES</t>
  </si>
  <si>
    <t>HSE Area</t>
  </si>
  <si>
    <t>QUALITY Area</t>
  </si>
  <si>
    <t>Contract Holder Signature</t>
  </si>
  <si>
    <t>CONTRACT HOLDER UNIT</t>
  </si>
  <si>
    <t>COMPLIANCE Area</t>
  </si>
  <si>
    <t>SUSTAINABILITY Area</t>
  </si>
  <si>
    <t>RANGE of Performance Indicator</t>
  </si>
  <si>
    <t>CC Relevant</t>
  </si>
  <si>
    <t>HSE Crit.</t>
  </si>
  <si>
    <t>BB01AA01-SAWL WELDED LINEPIPES IN CARBON STEEL</t>
  </si>
  <si>
    <t>BB01AA02-ERW WELDED PIPES IN CARBON STEEL</t>
  </si>
  <si>
    <t>BB01AA03-WELDED PIPES IN ALLOY STEEL</t>
  </si>
  <si>
    <t>BB01AA04-WELDED PIPES IN STAINLESS STEEL AND DUPLEX</t>
  </si>
  <si>
    <t>BB01AA05-WELDED PIPES IN GALVANIZED STEEL</t>
  </si>
  <si>
    <t>BB01AA06-PIPES WITHOUT WELDING IN ALLOY STEEL</t>
  </si>
  <si>
    <t>BB01AA07-PIPES WITHOUT WELDING IN STAINLESS STEEL AND DUPLEX</t>
  </si>
  <si>
    <t>BB01AA08-PIPES WITHOUT WELDING IN STEEL (RAW AND LINED)</t>
  </si>
  <si>
    <t>BB01AA09-CLADDED PIPES</t>
  </si>
  <si>
    <t>BB01AA10-CAST IRON PIPES</t>
  </si>
  <si>
    <t>BB01AA11-PIPES IN OTHER METALS AND ALLOYS</t>
  </si>
  <si>
    <t>BB01AA12-PIPES IN PLASTIC MATERIALS</t>
  </si>
  <si>
    <t>BB01AA13-HIGH PRESSURE FLEXIBLE PIPES AND SPOOLS FOR SEALINES</t>
  </si>
  <si>
    <t>BB01AA14-FIBRE GLASS AND REINFORCED FIBRE GLASS PIPES</t>
  </si>
  <si>
    <t>BB01AA15-PERFORATED PIPES AND BARS IN COPPER AND ITS ALLOYS</t>
  </si>
  <si>
    <t>BB01AA16-PERFORATED PIPES AND BARS IN ALUMINIUM AND ITS ALLOYS</t>
  </si>
  <si>
    <t>BB01AA17-PERFORATED PIPES AND BARS IN LEAD AND ITS ALLOYS</t>
  </si>
  <si>
    <t>BB01AA18-PIPES AND HOSES IN RUBBER</t>
  </si>
  <si>
    <t>BB01AA20-POLYETHYLENE PIPES</t>
  </si>
  <si>
    <t>BB01AA21-CONDUCTOR PIPES WITH CONNECTIONS</t>
  </si>
  <si>
    <t>BB01AA22-CONDUCTOR PIPES WITHOUT CONNECTIONS</t>
  </si>
  <si>
    <t>BB01AA23-CARBON STEEL TUBING</t>
  </si>
  <si>
    <t>BB01AA24-TUBING IN CORROSION RESISTANT ALLOY - C.R.A.</t>
  </si>
  <si>
    <t>BB01AA25-CARBON STEEL CASING</t>
  </si>
  <si>
    <t>BB01AA26-CASING IN CORROSION RESISTANT ALLOY - C.R.A.</t>
  </si>
  <si>
    <t>BB01AA27-VARIOUS PIPES AND FLANGES FOR LNG</t>
  </si>
  <si>
    <t>BB01AA29-SAWL (LONG.)  WELDED  PIPES IN CARBON STEEL  OTHER APPS.</t>
  </si>
  <si>
    <t>BB01AA30-SAWH  (HEL) WELDED LINE PIPES IN CARBON STEEL</t>
  </si>
  <si>
    <t>BB01AA31-SAWH CARBON STEEL WELDED PIPE (HELI.) OTHER APPS.</t>
  </si>
  <si>
    <t>BB01AA32-ERW (ELEC.WELD) PIPES IN CARBON STEEL OTHER APPS.</t>
  </si>
  <si>
    <t>BB01AA33-SEAMLESS (SMLS) PIPES IN CARBON STEEL OTHER APPL.</t>
  </si>
  <si>
    <t>BB01AA34-BIMETALLIC PIPIE CRA CLAD (MECHANICAL BOND)</t>
  </si>
  <si>
    <t>BB01AA35-LINEPIPES IN CS: SMLS + SAWL (LSAW) + HFI / HFW (ERW) + SAWH</t>
  </si>
  <si>
    <t>BB01AA36-CONDUCTOR PIPES WITH OR WITHOUT CONNECTIONS</t>
  </si>
  <si>
    <t>BB01AB01-NON-CONTROL, FORGED GATE, DISC AND CHECK VALVES</t>
  </si>
  <si>
    <t>BB01AB02-NON-CONTROL MOLTEN GATE, DISC AND CHECK VALVES</t>
  </si>
  <si>
    <t>BB01AB03-TOP ENTRY NON-CONTROL BALL VALVES</t>
  </si>
  <si>
    <t>BB01AB04-SIDE ENTRY NON-CONTROL BALL VALVES, ACTUATED OR MANUAL</t>
  </si>
  <si>
    <t>BB01AB05-SUB-SEA NON-CONTROL GATE BALL VALVES</t>
  </si>
  <si>
    <t>BB01AB06-NON-CONTROL THROTTLE VALVES</t>
  </si>
  <si>
    <t>BB01AB07-NON-CONTROL BRONZE VALVES</t>
  </si>
  <si>
    <t>BB01AB08-SCREW TAP VALVES AND TAPS</t>
  </si>
  <si>
    <t>BB01AB09-NON-CONTROL BRASS VALVES</t>
  </si>
  <si>
    <t>BB01AB10-VALVES FOR COMPRESSED GAS CYLINDERS</t>
  </si>
  <si>
    <t>BB01AB11-VALVES FOR FIRE-FIGHTING SYSTEMS</t>
  </si>
  <si>
    <t>BB01AB12-PE GAS VALVES</t>
  </si>
  <si>
    <t>BB01AB13-API 6D SHUTTER VALVES, ACTUATED OR MANUAL</t>
  </si>
  <si>
    <t>BB01AB14-API 6A SHUTTER VALVES, ACTUATED OR MANUAL</t>
  </si>
  <si>
    <t>BB01AB15-DISC VALVES, ACTUATED OR MANUAL</t>
  </si>
  <si>
    <t>BB01AB16-CHECK VALVES</t>
  </si>
  <si>
    <t>BB01AB17-TOP ENTRY SPHERE VALVES 10" OR LARGER, ACT. OR MAN.</t>
  </si>
  <si>
    <t>BB01AB18-TOP ENTRY SPHERE VALVES  SMALLER THAN 10", ACT. OR MAN.</t>
  </si>
  <si>
    <t>BB01AB19-STAINLESS STEEL NON-CONTROL VALVES</t>
  </si>
  <si>
    <t>BB01AC01-FLANGES IN FERROUS MATERIALS</t>
  </si>
  <si>
    <t>BB01AC02-STEEL FLANGES</t>
  </si>
  <si>
    <t>BB01AC03-PLASTIC FLANGES</t>
  </si>
  <si>
    <t>BB01AC04-STEEL FITTINGS TO WELD</t>
  </si>
  <si>
    <t>BB01AC05-FORGED STEEL FITTINGS</t>
  </si>
  <si>
    <t>BB01AC06-STEEL COMPRESSION FITTINGS</t>
  </si>
  <si>
    <t>BB01AC07-SPECIAL FITTINGS FOR HIGH PRESSURE</t>
  </si>
  <si>
    <t>BB01AC08-CUPRONICKEL FITTINGS AND FLANGES</t>
  </si>
  <si>
    <t>BB01AC09-PLASTIC COMPRESSION FITTINGS</t>
  </si>
  <si>
    <t>BB01AC10-CAST IRON FITTINGS</t>
  </si>
  <si>
    <t>BB01AC11-CAST IRON COMPRESSION FITTINGS/JOINTS</t>
  </si>
  <si>
    <t>BB01AC12-COMPRESSION FITTINGS IN COPPER AND ITS ALLOYS</t>
  </si>
  <si>
    <t>BB01AC13-SPECIAL "T" PIECES TO WELD AT PIG RUN HEAD</t>
  </si>
  <si>
    <t>BB01AC14-SPECIAL ELBOWS (COLD, INDUCTION, PANEL) IN CARBON STEEL</t>
  </si>
  <si>
    <t>BB01AC15-QUICK-FIT ATTACHMENTS FOR HOSES</t>
  </si>
  <si>
    <t>BB01AC16-HOSES/CONNECTIONS/REDUCTIONS FOR CASING AND TUBING</t>
  </si>
  <si>
    <t>BB01AC17-PE FITTINGS</t>
  </si>
  <si>
    <t>BB01AC18-ELBOWS RADIUS 1.5 TO 5 D FOR GAS</t>
  </si>
  <si>
    <t>BB01AC20-CAPS FOR METHANE GAS PIPELINES</t>
  </si>
  <si>
    <t>BB01AC24-SPECIAL BENDS (COLD, HOT INDUCTION, MITER) IN CRA S.S/DUPLEX</t>
  </si>
  <si>
    <t>BB01AC25-STAINLESS STEEL FITTINGS (THREADED OR WELDED)</t>
  </si>
  <si>
    <t>BB01AC26-THREADED STEEL FITTINGS</t>
  </si>
  <si>
    <t>BB01AD01-ACCESSORIES FOR PIPES, LEAD AND ITS ALLOYS</t>
  </si>
  <si>
    <t>BB01AD02-ACCESSORIES FOR PIPES, ZINC AND ITS ALLOYS</t>
  </si>
  <si>
    <t>BB01AD03-ACCESSORIES FOR PIPES, ALUMINIUM AND ITS ALLOYS</t>
  </si>
  <si>
    <t>BB01AD04-ACCESSORIES FOR PIPES, COPPER AND ITS ALLOYS</t>
  </si>
  <si>
    <t>BB01AD05-DRIP RINGS</t>
  </si>
  <si>
    <t>BB01AD06-RING JOINTS</t>
  </si>
  <si>
    <t>BB01AD07-FLAME DAMPERS</t>
  </si>
  <si>
    <t>BB01AD08-REPAIR CLAMPS FOR SEALINES</t>
  </si>
  <si>
    <t>BB01AD09-STUB ENDS</t>
  </si>
  <si>
    <t>BB01AD10-CONNECTIONS TO WELD FOR RAPID LOCK CONDUCTOR PIPES/CASING</t>
  </si>
  <si>
    <t>BB01AD11-MECHANICAL CONNECTORS FOR SEALINES</t>
  </si>
  <si>
    <t>BB01AD12-HOSE CLAMPS</t>
  </si>
  <si>
    <t>BB01AD13-Y FILTERS</t>
  </si>
  <si>
    <t>BB01AD14-TEMPORARY FILTERS FOR PIPES</t>
  </si>
  <si>
    <t>BB01AD15-DIS-ASSEMBLY CONNECTIONS FOR PIPES</t>
  </si>
  <si>
    <t>BB01AD16-EXPANSION JOINTS (COMPENSATORS)</t>
  </si>
  <si>
    <t>BB01AD17-SPACING JOINTS AND OTHER PLASTIC FITTINGS</t>
  </si>
  <si>
    <t>BB01AD18-METAL-PLASTIC SEALS</t>
  </si>
  <si>
    <t>BB01AD19-STEEL INSERTS</t>
  </si>
  <si>
    <t>BB01AD20-HEAT SHRINKING HOSES FOR SEALINES</t>
  </si>
  <si>
    <t>BB01AD21-PROTECTORS AND FRAMES FOR TUBING AND CASING</t>
  </si>
  <si>
    <t>BB01AD22-STEAM TRAPS</t>
  </si>
  <si>
    <t>BB01AD23-LINE DISCONNECTORS AND SPACERS</t>
  </si>
  <si>
    <t>BB01AD24-TIE RODS FOR FLANGES IN FERROUS MATERIALS</t>
  </si>
  <si>
    <t>BB01AD25-PIG LAUNCH AND ARRIVAL TRAPS FOR PIPELINES</t>
  </si>
  <si>
    <t>BB01AD26-MISC. ACCESSORIES FOR GAS PIPES</t>
  </si>
  <si>
    <t>BB01AD27-FILTERS FOR GAS NETWORKS</t>
  </si>
  <si>
    <t>BB01AD29-VARIOUS ACCESSORIES FOR GAS METERS</t>
  </si>
  <si>
    <t>BB01AD36-DIELECTRIC INSULATION JOINTS AND ACCESSORIES</t>
  </si>
  <si>
    <t>BB02AA01-STEEL STRUCTURAL WORK</t>
  </si>
  <si>
    <t>BB02AA02-HEAVY STEEL STRUCTURAL WORK</t>
  </si>
  <si>
    <t>BB02AA03-SUPPORTS AND ACCESSORIES</t>
  </si>
  <si>
    <t>BB02AA04-SOUND-PROOFING ELEMENTS AND SYSTEMS</t>
  </si>
  <si>
    <t>BB02AB01-OFFSHORE ACCOMMODATION CABINS AND SANITARY FACILITY ON SKID</t>
  </si>
  <si>
    <t>BB02AB02-ONSHORE ACCOMMODATION CABINS AND SANITARY FACILITIES ON SKID</t>
  </si>
  <si>
    <t>BB02AB03-CABINS ON SKIDS FOR INSTALLATION OF ELECT. EQUIPMENT/INSTRUM</t>
  </si>
  <si>
    <t>BB02AB04-STEEL INDUSTRIAL SHEDS</t>
  </si>
  <si>
    <t>BB02AB05-PREFABRICATED STRUCT. AND METAL HUTS (INC. PORCHES/KIOSKS)</t>
  </si>
  <si>
    <t>BB02AB06-PREFABRICATED CEMENT STRUCTURES</t>
  </si>
  <si>
    <t>BB02AB07-PREFABRICATED STRUCTURES FOR SERVICE STATION</t>
  </si>
  <si>
    <t>BB02AB08-PORCHES FOR SERVICE STATIONS</t>
  </si>
  <si>
    <t>BB02AB09-PORCHES</t>
  </si>
  <si>
    <t>BB02AB10-PETROL STATION  KIOSKS</t>
  </si>
  <si>
    <t>BB02AB11-IMAGE ELEMENTS ON STRUCTURES</t>
  </si>
  <si>
    <t>BB02AB12-VERTICAL IMAGE AND LIGHTING ELEMENTS</t>
  </si>
  <si>
    <t>BB02AB13-PRICE LISTS, PLATES, STAKES, LAMPS</t>
  </si>
  <si>
    <t>BB02AC01-FLOATING CYLINDERS AND WHARVES</t>
  </si>
  <si>
    <t>BB02AC02-ANCHOR LOGS IRON AND STEEL LINES</t>
  </si>
  <si>
    <t>BB02AC03-CLAMPS, FENDERS IN IRON AND STEEL</t>
  </si>
  <si>
    <t>BB02AC04-STEELWORK TO PROTECT SUBSEA STRUCTURES</t>
  </si>
  <si>
    <t>BB02AC05-FLOORING FOR OFFSHORE HELIPADS</t>
  </si>
  <si>
    <t>BB02AC06-LOADING ARMS AND DOCKING EQUIPMENT FOR LNG PLANTS</t>
  </si>
  <si>
    <t>BB02AC07-PROTECTIVE MATTRESSES FOR SEALINES</t>
  </si>
  <si>
    <t>BB03AA01-CENTRIFUGAL PUMPS FOR PETROLEUM PROCESS (API STANDARD)</t>
  </si>
  <si>
    <t>BB03AA02-CENTRIFUGAL PUMPS FOR BOILERS</t>
  </si>
  <si>
    <t>BB03AA03-CENTRIFUGAL PUMPS FOR MISC. SERVICES</t>
  </si>
  <si>
    <t>BB03AA04-RECIPROCATING PUMPS</t>
  </si>
  <si>
    <t>BB03AA05-ROTARY PUMPS</t>
  </si>
  <si>
    <t>BB03AA06-MULTIPHASE PUMP (PROGRESSIVE CAVITY and TWIN SCREW TYPE)</t>
  </si>
  <si>
    <t>BB03AA07-METERING PUMPS</t>
  </si>
  <si>
    <t>BB03AA08-DIAPHRAGM PUMPS</t>
  </si>
  <si>
    <t>BB03AA09-SUBMERSED PUMPS</t>
  </si>
  <si>
    <t>BB03AA10-CRYOGENIC PUMPS</t>
  </si>
  <si>
    <t>BB03AA11-INJECTION PUMPS FOR ENDOTHERMIC MOTORS</t>
  </si>
  <si>
    <t>BB03AA12-VACUUM PUMPS</t>
  </si>
  <si>
    <t>BB03AA13-PUMPS FOR SULPHUR</t>
  </si>
  <si>
    <t>BB03AA14-INFLATORS</t>
  </si>
  <si>
    <t>BB03AA15-LABORATORY PUMPS AND ACCESSORIES</t>
  </si>
  <si>
    <t>BB03AA17-SUBMERSED ELECTROPUMPS FOR FUELS</t>
  </si>
  <si>
    <t>BB03AA18-TURBINE PUMPS</t>
  </si>
  <si>
    <t>BB03AA19-PORTABLE CENTRIFUGAL MOTOR PUMPS</t>
  </si>
  <si>
    <t>BB03AA20-PARTS AND SPARE PARTS FOR CENTRIFUGAL PUMPS</t>
  </si>
  <si>
    <t>BB03AA21-PARTS AND SPARE PARTS OF RECIPROCATING PUMPS</t>
  </si>
  <si>
    <t>BB03AA22-PARTS AND SPARE PARTS FOR ROTARY AND SCREW PUMPS</t>
  </si>
  <si>
    <t>BB03AB01-CENTRIFUGAL COMPRESSORS FOR GAS - OIL PROCESSES</t>
  </si>
  <si>
    <t>BB03AB02-RECIPROCATING COMPRESSORS FOR GAS - OIL PROCESSES</t>
  </si>
  <si>
    <t>BB03AB03-RECIPROCATING COMPRESSORS FOR AIR</t>
  </si>
  <si>
    <t>BB03AB04-RAPID RECIPROCATING COMPRESSORS</t>
  </si>
  <si>
    <t>BB03AB05-ROTARY COMPRESSORS</t>
  </si>
  <si>
    <t>BB03AB06-ROTARY LIQUID RING SLIDING-VANE COMPRESSORS</t>
  </si>
  <si>
    <t>BB03AB07-SCREW COMPRESSORS</t>
  </si>
  <si>
    <t>BB03AB08-AXIAL COMPRESSORS</t>
  </si>
  <si>
    <t>BB03AB09-REFRIGERATOR COMPRESSORS</t>
  </si>
  <si>
    <t>BB03AB10-PETROL STATION  AIR COMPRESSORS</t>
  </si>
  <si>
    <t>BB03AB11-LABORATORY COMPRESSORS</t>
  </si>
  <si>
    <t>BB03AB12-MULTISTAGE CENTRIFUGAL BLOWERS</t>
  </si>
  <si>
    <t>BB03AB13-PARTS AND SPARE PARTS FOR RECIPROCATING COMPRESSORS</t>
  </si>
  <si>
    <t>BB03AB14-PARTS AND SPARE PARTS FOR LIQUID RING SLIDING-VANE COMPRESS.</t>
  </si>
  <si>
    <t>BB03AB15-PARTS AND SPARE PARTS FOR SLIDING-VANE COMPRESSORS</t>
  </si>
  <si>
    <t>BB03AB16-PARTS AND SPARE PARTS FOR AXIAL COMPRESSORS</t>
  </si>
  <si>
    <t>BB03AC01-GAS TURBINES - MAX POWER 15 MW</t>
  </si>
  <si>
    <t>BB03AC02-GAS TURBINES - POWER 15 - 60 MW</t>
  </si>
  <si>
    <t>BB03AC03-GAS TURBINES - POWER OVER 60 MW</t>
  </si>
  <si>
    <t>BB03AC04-STEAM TURBINES MAX 30 MW</t>
  </si>
  <si>
    <t>BB03AC05-STEAM TURBINES 30 - 80 MW</t>
  </si>
  <si>
    <t>BB03AC06-STEAM TURBINE OVER 80 MW</t>
  </si>
  <si>
    <t>BB03AC07-PARTS AND SPARE PARTS FOR GAS TURBINES</t>
  </si>
  <si>
    <t>BB03AC08-PARTS AND SPARE PARTS FOR STEAM TURBINES</t>
  </si>
  <si>
    <t>BB03AC09-EQUIPMENT AND ELECTRIC/INSTRUMENT SPARES FOR GAS PLANTS</t>
  </si>
  <si>
    <t>BB03AC10-MECHANICAL EQUIPMENT AND SPARE PARTS FOR PLANTS</t>
  </si>
  <si>
    <t>BB03AC11-CAPITAL SPARE PARTS FOR COMPRESSION UNITS OF PLANTS</t>
  </si>
  <si>
    <t>BB03AD01-VENTILATORS</t>
  </si>
  <si>
    <t>BB03AD02-BLOWERS</t>
  </si>
  <si>
    <t>BB03AD03-ACCESSORIES FOR VENTILATORS AND BLOWERS</t>
  </si>
  <si>
    <t>BB03AE01-PETROL ENGINES</t>
  </si>
  <si>
    <t>BB03AE02-GAS ENGINES &lt; 5 MW</t>
  </si>
  <si>
    <t>BB03AE03-GAS ENGINES  5 - 10 MW</t>
  </si>
  <si>
    <t>BB03AE04-GAS ENGINES &gt; 10 MW</t>
  </si>
  <si>
    <t>BB03AE05-DIESEL ENGINES &lt;300 KW</t>
  </si>
  <si>
    <t>BB03AE06-DIESEL ENGINES &gt; 300 KW</t>
  </si>
  <si>
    <t>BB03AE07-PARTS AND SPARE PARTS FOR INTERNAL COMBUSTION ENGINES</t>
  </si>
  <si>
    <t>BB03AF01-SYNCHRONOUS MOTOR</t>
  </si>
  <si>
    <t>BB03AF02-THREE-PHASE ASYNCHRONOUS MOTOR ROTOR WRAPPED IN LV</t>
  </si>
  <si>
    <t>BB03AF03-THREE-PHASE ASYNCHRONOUS MOTOR ROTOR WRAPPED IN MV</t>
  </si>
  <si>
    <t>BB03AF04-THREE-PHASE ASYNCHRONOUS MOTOR ROTOR WRAPPED IN HV</t>
  </si>
  <si>
    <t>BB03AF05-THREE-PHASE ASYNCHRONOUS MOTOR ROTOR WRAPPED IN LV</t>
  </si>
  <si>
    <t>BB03AF06-THREE-PHASE ASYNCHRONOUS MOTOR D.C. ROTOR IN MV UP TO 450 KW</t>
  </si>
  <si>
    <t>BB03AF07-THREE-PHASE ASYNCHRONOUS MOTOR D.C. ROTOR IN MV UP TO 450 KW</t>
  </si>
  <si>
    <t>BB03AF08-THREE-PHASE ASYNCHRONOUS MOTOR ROTOR WRAPPED IN LV</t>
  </si>
  <si>
    <t>BB03AF09-DIRECT CURRENT MOTOR</t>
  </si>
  <si>
    <t>BB03AF10-SINGLE-PHASE ASYNCHRONOUS MOTOR</t>
  </si>
  <si>
    <t>BB03AF11-VARIABLE SPEED MOTOR</t>
  </si>
  <si>
    <t>BB03AF12-ROTATING CONVERTERS</t>
  </si>
  <si>
    <t>BB03AF13-ACTIONING OF MV VARIABLE FREQUENCY MOTORS (&lt;500kW)</t>
  </si>
  <si>
    <t>BB03AF14-ACTIONING OF MV VARIABLE FREQUENCY MOTORS (&gt;500kW)</t>
  </si>
  <si>
    <t>BB03AF15-EX-TYPE MOTORS</t>
  </si>
  <si>
    <t>BB03AG01-TURBO-GENERATORS</t>
  </si>
  <si>
    <t>BB03AG02-DYNAMO</t>
  </si>
  <si>
    <t>BB03AG03-DIESEL POWER UNIT - UP TO 300 KVA</t>
  </si>
  <si>
    <t>BB03AG04-DIESEL POWER UNIT - ABOVE 300 KVA</t>
  </si>
  <si>
    <t>BB03AG05-GAS POWER UNIT</t>
  </si>
  <si>
    <t>BB03AG06-POWER ALTERNATORS - UP TO 20 MVA</t>
  </si>
  <si>
    <t>BB03AG07-POWER ALTERNATORS - ABOVE 20 MVA</t>
  </si>
  <si>
    <t>BB03AG08-GENERATION SYSTEM WITH SOLAR CELLS</t>
  </si>
  <si>
    <t>BB03AG09-DIRECT CURRENT WIND-POWERED GENERATORS</t>
  </si>
  <si>
    <t>BB03AG10-MICRO-TURBINES</t>
  </si>
  <si>
    <t>BB03AG11-PARTS AND SPARE PARTS FOR POWER UNITS</t>
  </si>
  <si>
    <t>BB03AG12-PARTS AND SPARE PARTS FOR POWER ALTERNATORS</t>
  </si>
  <si>
    <t>BB03AH01-EJECTORS AND INJECTORS</t>
  </si>
  <si>
    <t>BB03AH02-JOINTS AND COUPLINGS FOR TRANSMISSION</t>
  </si>
  <si>
    <t>BB03AH03-FILTERS FOR MOTORS, PUMPS AND COMPRESSORS</t>
  </si>
  <si>
    <t>BB03AH04-PARTS AND SPARE PARTS FOR REDUCERS AND SPEED REDUCERS</t>
  </si>
  <si>
    <t>BB03AH05-SPEED REDUCERS AND MULTIPLIERS</t>
  </si>
  <si>
    <t>BB03AH06-SPEED VARIATORS</t>
  </si>
  <si>
    <t>BB03BA01-PUMPING SYSTEMS</t>
  </si>
  <si>
    <t>BB03BA02-COMPRESSION SYSTEMS</t>
  </si>
  <si>
    <t>BB03BB01-GENERATION SYSTEMS</t>
  </si>
  <si>
    <t>BB03BB02-DRIVERS FOR MACHINERY</t>
  </si>
  <si>
    <t>BB03BC01-COOLING SYSTEMS</t>
  </si>
  <si>
    <t>BB03BC02-VENTILATION AND BLOWING SYSTEMS</t>
  </si>
  <si>
    <t>BB04AA01-PAINTED/GLASS/PLASTIC REACT/CONT/TANKS</t>
  </si>
  <si>
    <t>BB04AA02-UREA REACTORS AND SEPARATORS</t>
  </si>
  <si>
    <t>BB04AA03-REACTORS AND REGENERATORS FOR FCC AND DEHYDROGENATION SYSTEM</t>
  </si>
  <si>
    <t>BB04AA04-TUBE BUNDLE REACTORS</t>
  </si>
  <si>
    <t>BB04AA05-PRESSURE CONT/REACT/COL IN CARBON STEEL THICK. &gt; 100MM</t>
  </si>
  <si>
    <t>BB04AA06-PRESSURE CONT/REACT/COL IN CARBON STEEL THICK. MAX 60MM</t>
  </si>
  <si>
    <t>BB04AA07-PRESSURE CONT/REACT/COL IN CARBON STEEL THICK. MAX 100MM</t>
  </si>
  <si>
    <t>BB04AA08-PRESSURE CONT/REACT/COL IN CARBON STEEL THICK. &gt; 100MM</t>
  </si>
  <si>
    <t>BB04AA09-PRESSURE CONT/REACT/COL ALLOY STEEL (CLAD INCLUDED) THICK MA</t>
  </si>
  <si>
    <t>BB04AA10-PRESSURE CONT/REACT/COL ALLOY STEEL (CLAD INCLUDED) THICK &gt;</t>
  </si>
  <si>
    <t>BB04AA11-STAINLESS STEEL PRESS. CONTAINERS AND COLUMNS</t>
  </si>
  <si>
    <t>BB04AA12-ALUMINIUM PRESS. CONTAINERS AND COLUMNS</t>
  </si>
  <si>
    <t>BB04AA13-CU-NI ALLOY PRESS. CONT. AND COLUMNS</t>
  </si>
  <si>
    <t>BB04AA14-CONTAINERS IN OTHER MATERIALS/ALLOYS (HASTELLOY,INCOLOY,ETC)</t>
  </si>
  <si>
    <t>BB04AA15-LARGE COLUMNS (DIAM &gt;4500MM OR LENGTH &gt;60M)</t>
  </si>
  <si>
    <t>BB04AA16-CYCLONE SEPARATORS AND NOT CYCLONE</t>
  </si>
  <si>
    <t>BB04AA17-INTERIORS FOR WATER-OIL SEPARATORS</t>
  </si>
  <si>
    <t>BB04AA18-AMMONIA SYNTHESIS CONVERTERS</t>
  </si>
  <si>
    <t>BB04AA19-REACTORS, PRESS. CONTAINER, LAB COLUMNS</t>
  </si>
  <si>
    <t>BB04AA20-PLATES FOR COLUMNS</t>
  </si>
  <si>
    <t>BB04AA21-ATMOSPHERIC CONTAINERS/CARBON AND STAINLESS STEEL CHANNELS</t>
  </si>
  <si>
    <t>BB04AA22-INTERIOR PARTS FOR AMMONIA AND METHANOL SYNTHESIS CONVERTERS</t>
  </si>
  <si>
    <t>BB04AA23-PRESSURIZED CONT, NOT METAL</t>
  </si>
  <si>
    <t>BB04AA24-UREA GRANULATORS</t>
  </si>
  <si>
    <t>BB04AA25-REACTOR WITH HIGH DIAM &amp; THICKNESS W/T SPECIAL INTERNAL</t>
  </si>
  <si>
    <t>BB04AA26-REACTOR AND PRESSURE VESSELS HIGH PRESSURE CR-MO-V &gt;150 MM</t>
  </si>
  <si>
    <t>BB04AA27-HANDS AND BODY FILLING COLUMNS, CERAMIC</t>
  </si>
  <si>
    <t>BB04AA28-SEPARATORS (NO CYCLONE)</t>
  </si>
  <si>
    <t>BB04AB01-TUBE BUNDLE HEAT EXCHANGERS</t>
  </si>
  <si>
    <t>BB04AB02-PLATE HEAT EXCHANGERS</t>
  </si>
  <si>
    <t>BB04AB03-DUAL TUBE/MULTITUBE HEAT EXCHANGERS</t>
  </si>
  <si>
    <t>BB04AB04-HEAT EXCHANGERS FOR HIGH PRESSURES</t>
  </si>
  <si>
    <t>BB04AB05-GRAPHITE HEAT EXCHANGERS</t>
  </si>
  <si>
    <t>BB04AB06-COIL HEAT EXCHANGERS</t>
  </si>
  <si>
    <t>BB04AB07-ALUMINIUM COILED HEAT EXCHANGERS (FOR LNG)</t>
  </si>
  <si>
    <t>BB04AB08-ELECTRICAL HEAT EXCHANGERS</t>
  </si>
  <si>
    <t>BB04AB09-SOLAR PANEL HEAT EXCHANGERS</t>
  </si>
  <si>
    <t>BB04AB10-LABORATORY HEAT EXCHANGERS</t>
  </si>
  <si>
    <t>BB04AB11-SMALL AND MEDIUM SIZED AIR COOLERS</t>
  </si>
  <si>
    <t>BB04AB12-LARGE AIR COOLERS</t>
  </si>
  <si>
    <t>BB04AB13-CARBAMATE CONDENSERS</t>
  </si>
  <si>
    <t>BB04AB14-CONDENSERS FOR VACUUM UNITS FOR STEAM TURBINES</t>
  </si>
  <si>
    <t>BB04AB15-THIN LAYER EVAPORATOR</t>
  </si>
  <si>
    <t>BB04AB16-VAPORIZERS</t>
  </si>
  <si>
    <t>BB04AB17-UREA STRIPPERS</t>
  </si>
  <si>
    <t>BB04AB18-PARTS AND SPARE PARTS FOR HEAT EXCHANGERS</t>
  </si>
  <si>
    <t>BB04AB19-PARTS AND SPARE PARTS FOR AIR COOLERS</t>
  </si>
  <si>
    <t>BB04AB20-PIPES FOR HEAT EXCHANGERS</t>
  </si>
  <si>
    <t>BB04AB21-FINNED PIPES FOR AIR COOLERS</t>
  </si>
  <si>
    <t>BB04AC01-BOILERS WATER/SMOKE PIPES FOR HOT WATER PROD (IND. USE)</t>
  </si>
  <si>
    <t>BB04AC02-WATER PIPE BOILERS MAX 50T/H VAPOUR AND/OR PRESS &lt;70BAR</t>
  </si>
  <si>
    <t>BB04AC03-WATER PIPE BOILERS MAX50T/H VAPOUR AND/OR &lt;500C AND/OR &lt;70BA</t>
  </si>
  <si>
    <t>BB04AC04-WATER PIPE BOILERS &lt;150T/H VAPOUR AND/OR T&gt;500C AND/OR P&gt;70B</t>
  </si>
  <si>
    <t>BB04AC05-BOILERS - TLX FOR CRACKING OVENS</t>
  </si>
  <si>
    <t>BB04AC06-RECOVERY BOILERS DOWNSTREAM THE TURBOGAS AND OVENS</t>
  </si>
  <si>
    <t>BB04AC07-FLUID BED BOILERS</t>
  </si>
  <si>
    <t>BB04AC08-DIATHERMAL OIL BOILERS</t>
  </si>
  <si>
    <t>BB04AC09-LABORATORY BOILERS</t>
  </si>
  <si>
    <t>BB04AC10-PARTS AND SPARE PARTS OF STEAM GEN. AND BOILERS</t>
  </si>
  <si>
    <t>BB04AD01-OVENS FOR CHEMICAL AND PETROCHEMICAL PLANTS</t>
  </si>
  <si>
    <t>BB04AD02-INDIRECT HEATERS</t>
  </si>
  <si>
    <t>BB04AD03-REFORMING STEAM OVENS</t>
  </si>
  <si>
    <t>BB04AD04-STEAM CRACKING OVENS FOR ETHYLENE PRODUCTION PLANTS</t>
  </si>
  <si>
    <t>BB04AD05-AIR HEATERS</t>
  </si>
  <si>
    <t>BB04AD06-OVENS FOR METALLURGICAL PLANTS</t>
  </si>
  <si>
    <t>BB04AD07-GAS INCINERATORS IN OIL AND PETROCHEMICAL PLANTS</t>
  </si>
  <si>
    <t>BB04AD08-ELECTRICAL OVENS AND BOILERS</t>
  </si>
  <si>
    <t>BB04AD09-EQUIP. FOR COMBUSTION GAS DESOX/DENOX PLANTS</t>
  </si>
  <si>
    <t>BB04AD10-COILS FOR TANKS, OVENS AND BOILERS</t>
  </si>
  <si>
    <t>BB04AD11-ACCESSORIES AND SPARE PARTS FOR INCINERATORS/HEATERS/FLARES</t>
  </si>
  <si>
    <t>BB04AD12-FLARES AND TERMINALS FOR FLARES</t>
  </si>
  <si>
    <t>BB04AE01-VAPORIZING AGENT COOLING TOWERS</t>
  </si>
  <si>
    <t>BB04AE02-WET/DRY TYPE COOLING TOWERS</t>
  </si>
  <si>
    <t>BB04AE03-DRY METAL COOLING TOWERS</t>
  </si>
  <si>
    <t>BB04AE04-PARTS AND SPARE PARTS FOR COOLING TOWERS</t>
  </si>
  <si>
    <t>BB04AF01-STAINLESS STEEL STORAGE TANKS WITH FIXED AND MOBILE ROOF</t>
  </si>
  <si>
    <t>BB04AF02-STORAGE TANKS FOR LOW TEMPERATURES</t>
  </si>
  <si>
    <t>BB04AF03-BURIED METAL TANKS FOR LPG</t>
  </si>
  <si>
    <t>BB04AF04-STEEL SPHERES</t>
  </si>
  <si>
    <t>BB04AF05-SILOS, BATHS AND VATS</t>
  </si>
  <si>
    <t>BB04AF06-PARTS, ACCESSORIES,SPARE PARTS FOR STORAGE TANKS AND SPHERES</t>
  </si>
  <si>
    <t>BB04AF07-STEEL BARRELS, EXPANSIONS TANKS AND TANKS</t>
  </si>
  <si>
    <t>BB04AG01-PRIMARY REDUCER UNITS (HPRS)</t>
  </si>
  <si>
    <t>BB04AG02-INTERMEDIATE AND FINAL REDUCER UNITS</t>
  </si>
  <si>
    <t>BB04AG03-POWER SUPPLY REDUCERS</t>
  </si>
  <si>
    <t>BB04AG04-SAMPLING, REDUCTION AND MEASURING SYSTEMS (MECHANICAL PART)</t>
  </si>
  <si>
    <t>BB04AG05-PARTS, SPARE PARTS AND ADJUSTMENTS FOR REDUCTION UNITS</t>
  </si>
  <si>
    <t>BB05AA01-FILTERING AND CLARIFICATION PACKAGE SYSTEMS</t>
  </si>
  <si>
    <t>BB05AA02-POTABILIZATION AND REMINERALIZATION PACKAGE SYSTEMS</t>
  </si>
  <si>
    <t>BB05AA03-CHLORINATION PACKAGE SYSTEMS</t>
  </si>
  <si>
    <t>BB05AA04-BALLAST WATER TREATMENT PACKAGE SYSTEMS</t>
  </si>
  <si>
    <t>BB05AA05-SANITARY WATER TREATMENT PACKAGE SYSTEMS</t>
  </si>
  <si>
    <t>BB05AA06-BRACKISH/SEA WATER DESALTING - REVERSE OSMOSIS PACK SYST.</t>
  </si>
  <si>
    <t>BB05AA07-DEMINERAL./SOFTENING/TREATMENT PACKAGE SYSTEMS</t>
  </si>
  <si>
    <t>BB05AA08-VACUUM AND WATER INJECTION DEGASSING PACKAGING SYSTEMS</t>
  </si>
  <si>
    <t>BB05AA09-WATER PRESSURIZATION SYSTEMS</t>
  </si>
  <si>
    <t>BB05AA10-STERILIZATION PACKAGE UNITS</t>
  </si>
  <si>
    <t>BB05AA11-FLOTATION PACKAGE UNITS</t>
  </si>
  <si>
    <t>BB05AA12-EQUIP. AND COMPON. FOR WATER TREATMENT SYSTEMS</t>
  </si>
  <si>
    <t>BB05AB01-WATER/OIL SEPARATION PACKAGE UNITS</t>
  </si>
  <si>
    <t>BB05AB02-EFFLUENT TREATMENT PACKAGE UNITS</t>
  </si>
  <si>
    <t>BB05AB03-SOLID WASTE SELECTION PLANTS</t>
  </si>
  <si>
    <t>BB05AB04-COMPOUNDING SYSTEMS</t>
  </si>
  <si>
    <t>BB05AB05-RDF PRODUCTION SYSTEMS</t>
  </si>
  <si>
    <t>BB05AC01-AIR-CONDITIONING, VENTILATION AND HEATING SYSTEMS</t>
  </si>
  <si>
    <t>BB05AC02-INDEPENDENT UNIT AIR CONDITIONING MACHINES AND PLANTS</t>
  </si>
  <si>
    <t>BB05AC03-REFRIGERATION PLANTS</t>
  </si>
  <si>
    <t>BB05AC04-HEATING MACHINES (DOMESTIC/PETROL STATION /ECC BOILERS)</t>
  </si>
  <si>
    <t>BB05AC05-AIR CONDITIONING/VENTILATION/COOLING PLANTS FOR LABORATORIES</t>
  </si>
  <si>
    <t>BB05AC06-ACCESSORIES FOR AIR CONDITIONING PLANTS AND UNITS</t>
  </si>
  <si>
    <t>BB05AC07-ACCESSORIES FOR HEATING PLANTS</t>
  </si>
  <si>
    <t>BB05AC99-GM BILCO HEATING SYST,WATER HEAT,AIR COND,THERMOST.VALV.NDS</t>
  </si>
  <si>
    <t>BB05AD01-STACKERS</t>
  </si>
  <si>
    <t>BB05AD02-MACHINES FOR CLEANING, WASHING BARRELS, BINS, ETC.</t>
  </si>
  <si>
    <t>BB05AD03-STAMPING AND LABELLING MACHINES</t>
  </si>
  <si>
    <t>BB05AD04-STRAPPING MACHINES</t>
  </si>
  <si>
    <t>BB05AD05-SACKERS</t>
  </si>
  <si>
    <t>BB05AD06-PALLETIZER</t>
  </si>
  <si>
    <t>BB05AD07-SPOOLER</t>
  </si>
  <si>
    <t>BB05AD08-STACKER</t>
  </si>
  <si>
    <t>BB05AD09-SACK BREAKER</t>
  </si>
  <si>
    <t>BB05AD10-CATALYST MANIPULATION MACHINES</t>
  </si>
  <si>
    <t>BB05AD11-GRINDERS AND CRUSHERS</t>
  </si>
  <si>
    <t>BB05AD12-SCRAPERS</t>
  </si>
  <si>
    <t>BB05AD13-LOOSE AND SACKED PRODUCT LOADER (RAIL AND ROAD)</t>
  </si>
  <si>
    <t>BB05AD14-FILLER</t>
  </si>
  <si>
    <t>BB05AD15-PACKING LINES</t>
  </si>
  <si>
    <t>BB05AE01-VEHICLE METHANE SUPPLY PLANTS</t>
  </si>
  <si>
    <t>BB05AE02-VEHICLE HYDROGEN PRODUCTION AND SUPPLY SYSTEMS</t>
  </si>
  <si>
    <t>BB05AE03-CARWASH PLANTS</t>
  </si>
  <si>
    <t>BB05AE04-AIR/WATER PUMPS</t>
  </si>
  <si>
    <t>BB05AE05-CAMPER POINT</t>
  </si>
  <si>
    <t>BB05AE06-PETROL STATION  FORECOURT TERMINALS</t>
  </si>
  <si>
    <t>BB05AE07-VEHICLE LPG SUPPLY PLANTS</t>
  </si>
  <si>
    <t>BB05AE08-POS MANAGEMENT SYSTEMS</t>
  </si>
  <si>
    <t>BB05AE09-FUEL PUMPS</t>
  </si>
  <si>
    <t>BB05AE10-PUMPS WITH MEASURING DEVICES</t>
  </si>
  <si>
    <t>BB05AF01-FIRE PREVENTION SYSTEMS (SUPPLY AND INSTALLATION)</t>
  </si>
  <si>
    <t>BB05AF02-FIRE PREVENTION PUMP UNITS</t>
  </si>
  <si>
    <t>BB05AF03-FIRE PREVENTION PRESSURIZATION UNITS IN SERVICE AREAS</t>
  </si>
  <si>
    <t>BB05AF04-PORTABLE FIRE EXTINGUISHERS</t>
  </si>
  <si>
    <t>BB05AF05-FIRE EXTINGUISHERS ON TROLLEYS</t>
  </si>
  <si>
    <t>BB05AF06-FOAM MAKER</t>
  </si>
  <si>
    <t>BB05AF07-HYDRANTS, ADJUSTABLE NOZZLES, HYDRANT BOXES</t>
  </si>
  <si>
    <t>BB05AF08-WATER CANNON</t>
  </si>
  <si>
    <t>BB05AF09-WATER/FOAM COOLING NOZZLE</t>
  </si>
  <si>
    <t>BB05AF10-ROTATING FIRE HOSES, FIRE HOSE CARTS</t>
  </si>
  <si>
    <t>BB05AF11-FIRE HOSES</t>
  </si>
  <si>
    <t>BB05AF12-PNEUMATIC OR MECHANICAL HORNS AND SIRENS</t>
  </si>
  <si>
    <t>BB05AF13-FOAMING LIQUIDS</t>
  </si>
  <si>
    <t>BB05AF14-FIRE PROTECTION CHEMICAL PRODUCTS</t>
  </si>
  <si>
    <t>BB05AF15-SPARE PARTS FOR FIRE-PROTECTION UNITS</t>
  </si>
  <si>
    <t>BB05AF16-UNIT FIRE SAFETY SYSTEMS (UNIT/MOTOR CABIN)</t>
  </si>
  <si>
    <t>BB05AG01-GAS /OIL TREATMENT PLANTS</t>
  </si>
  <si>
    <t>BB05AG02-MILLING AND CRUSHING EQUIPMENT</t>
  </si>
  <si>
    <t>BB05AG03-GAS AND LIQUID DEWATERING PACK. SYSTEMS (GLYCOL REGENERATION</t>
  </si>
  <si>
    <t>BB05AG04-VAPOUR RECOVERY UNITS (SUPPLY AN MAINTENANCE)</t>
  </si>
  <si>
    <t>BB05AG05-DECARBONIZING PLANTS</t>
  </si>
  <si>
    <t>BB05AG06-AIR TREATMENT PLANTS TOOLS</t>
  </si>
  <si>
    <t>BB05AG07-GLYCOL AND/OR METHANOL INJECTION PLANTS</t>
  </si>
  <si>
    <t>BB05AG08-CHEMICAL INJECTION PLANTS</t>
  </si>
  <si>
    <t>BB05AG09-DESULPHURIZATION PLANTS</t>
  </si>
  <si>
    <t>BB05AG10-DEGASOLINING PLANTS REFRIGERATION CYCLE</t>
  </si>
  <si>
    <t>BB05AG12-COGENERATION/TRIGENERATION UNITS UP TO 100 KW</t>
  </si>
  <si>
    <t>BB05AG13-LABORATORY PLANT PACKAGES</t>
  </si>
  <si>
    <t>BB05AG14-SLEEVED FILTERS FOR FLUIDS</t>
  </si>
  <si>
    <t>BB05AG15-ELECTROSTATIC SEPARATOR</t>
  </si>
  <si>
    <t>BB05AG16-SCRUBBER FILTERS FOR FLUIDS</t>
  </si>
  <si>
    <t>BB05AG17-CHEMICAL ACTION AIR OR GAS PURIFIERS</t>
  </si>
  <si>
    <t>BB05AG18-MATERIAL STERILIZATION EQUIPMENT</t>
  </si>
  <si>
    <t>BB05AG19-MASK WASHING AND STERILIZATION UNITS</t>
  </si>
  <si>
    <t>BB05AG20-AUTOCLAVES</t>
  </si>
  <si>
    <t>BB05AG21-LABORATORY AUTOCLAVES</t>
  </si>
  <si>
    <t>BB05AG22-EVAPORATION AND DESICCATING EQUIPMENT</t>
  </si>
  <si>
    <t>BB05AG23-STIRRERS</t>
  </si>
  <si>
    <t>BB05AG24-ODORIZING PLANTS</t>
  </si>
  <si>
    <t>BB05AG25-FILTERS ACTIVE CARBON AND FILTER ELEMENTS FOR FLUID</t>
  </si>
  <si>
    <t>BB05AG26-FLUID CENTRIFUGES</t>
  </si>
  <si>
    <t>BB05AG27-PILOT PLANT AND EQUIPMENT FOR RESEARCH / LABORATORY</t>
  </si>
  <si>
    <t>BB05AG29-PLANTS FOR PRODUCING COMPRESSED AIR AND ACCESSORIES</t>
  </si>
  <si>
    <t>BB05AG30-SOLAR HEATING SYSTEMS</t>
  </si>
  <si>
    <t>BB05AG33-PUMPING AND/OR COMPRESSION PLANTS FOR SUBSEA SYSTEMS</t>
  </si>
  <si>
    <t>BB06AA01-WINCHES FOR DRILLING PLANTS</t>
  </si>
  <si>
    <t>BB06AA02-FITTING EQUIPMENT FOR ROTATION AND MANOEUVRE</t>
  </si>
  <si>
    <t>BB06AA03-SAFETY EQUIPMENT FOR DRILLING - BOP</t>
  </si>
  <si>
    <t>BB06AA04-MUD PUMPS</t>
  </si>
  <si>
    <t>BB06AA05-RIGS AND SUBSTRUCTURES</t>
  </si>
  <si>
    <t>BB06AA06-MUD CIRCULATION AND TREATMENT SYSTEMS</t>
  </si>
  <si>
    <t>BB06AB01-DRILLING RODS</t>
  </si>
  <si>
    <t>BB06AB02-ALUMINIUM RODS AND TUBING</t>
  </si>
  <si>
    <t>BB06AB03-DRILLING ROD REDUCERS AND CONNECTORS</t>
  </si>
  <si>
    <t>BB06AB04-WELL DRILLING EQUIPMENT SUPPLY (JAR, STAB, DHM)</t>
  </si>
  <si>
    <t>BB06AC01-ROLLER BITS</t>
  </si>
  <si>
    <t>BB06AC02-DIAMOND BITS</t>
  </si>
  <si>
    <t>BB06AC03-DIAMOND CROWNS</t>
  </si>
  <si>
    <t>BB06AC04-BITS (ROLLERS AND DIAMOND) FOR DRILLING OIL/GAS WELLS</t>
  </si>
  <si>
    <t>BB06AD01-WELL CEMENTING EQUIPMENT IN SERVICE CONTRACTS</t>
  </si>
  <si>
    <t>BB06AD02-FLOATING EQUIPMENT AND CASING EQUIPMENT (SHOES, COLLARS, ETC</t>
  </si>
  <si>
    <t>BB06AE01-LINER HANGERS IN SERVICE CONTRACTS</t>
  </si>
  <si>
    <t>BB06AE03-INFLATABLE PACKERS IN SERVICE CONTRACTS</t>
  </si>
  <si>
    <t>BB06AE04-STANDARD BOTTOM EQUIPMENT FOR WELL COMPLETION</t>
  </si>
  <si>
    <t>BB06AE05-PROTECTORS FOR CONTROL LINES AND CABLES</t>
  </si>
  <si>
    <t>BB06AE06-CONTROL LINES</t>
  </si>
  <si>
    <t>BB06AE07-INTELLIGENT COMPLETION EQUIPMENT IN SERVICE CONTRACTS</t>
  </si>
  <si>
    <t>BB06AE08-EXPANDABLE TUBULARS IN SERVICE CONTRACTS</t>
  </si>
  <si>
    <t>BB06AE09-MULTILATERAL EQUIPMENT IN SERVICE CONTRACTS</t>
  </si>
  <si>
    <t>BB06AE10-WELL SAND CONTROL EQUIPMENT IN SERVICE CONTRACTS</t>
  </si>
  <si>
    <t>BB06AF01-ONSHORE OR PLATFORM WELL HEADS (VALVES/ACCESSORIES INCLUDED)</t>
  </si>
  <si>
    <t>BB06AF02-MUD-LINE SUSPENSION AND RELATED ACCESSORIES AND RUN IN TOOLS</t>
  </si>
  <si>
    <t>BB06AF03-SUBSEA WELL HEADS DRILLING PART</t>
  </si>
  <si>
    <t>BB06AF04-SUBSEA WELL HEADS - TREE PRODUCTION SYSTEM</t>
  </si>
  <si>
    <t>BB06AF05-UMBILICAL CORD FOR SUBSEA WELLS WITH OR WITHOUT LAYING</t>
  </si>
  <si>
    <t>BB06AF06-MANIFOLD AND SUBSEA STRUCTURES (NO PRODUCTION TREE)</t>
  </si>
  <si>
    <t>BB06AG01-ARTIFICIAL LIFT EQUIPMENT WITH WELL BOTTOM MOTOR</t>
  </si>
  <si>
    <t>BB06AG02-SURFACE EQUIPMENT FOR ARTIFICIAL LIFT</t>
  </si>
  <si>
    <t>BB06AG03-ROAD SUCKERS AND ACCESSORIES</t>
  </si>
  <si>
    <t>BB06AG04-PUMPING DERRICKS</t>
  </si>
  <si>
    <t>BB06AG05-ARTIFICIAL LIFT EQUIPMENT WITHOUT WELL BOTTOM MOTOR</t>
  </si>
  <si>
    <t>BB07AA01-MACHINES AND ACCESSORIES FOR GAS PIPELINE MAINTENANCE</t>
  </si>
  <si>
    <t>BB07AA02-BUILDING CONSTRUCTION MACHINES</t>
  </si>
  <si>
    <t>BB07AA03-TEXTILE PROCESSING MACHINES AND EQUIPMENT</t>
  </si>
  <si>
    <t>BB07AA04-EXTRACTION, DIGGING AND EXCAVATION MACHINES AND EQUIPMENT</t>
  </si>
  <si>
    <t>BB07AB01-MACHINE TOOLS FOR MECHANICAL WORKSHOP</t>
  </si>
  <si>
    <t>BB07AB02-SHEET BENDING AND WORKING MACHINES</t>
  </si>
  <si>
    <t>BB07AB03-CAR WORKSHOP EQUIPMENT</t>
  </si>
  <si>
    <t>BB07AB04-SMALL TOOLS</t>
  </si>
  <si>
    <t>BB07AB05-PNEUMATIC TOOLS</t>
  </si>
  <si>
    <t>BB07AC01-WELDING AND OXYGEN LANCE CUTTING BENCHES</t>
  </si>
  <si>
    <t>BB07AC02-ELECTRIC WELDERS</t>
  </si>
  <si>
    <t>BB07AC03-MOTOR WELDING SETS</t>
  </si>
  <si>
    <t>BB07AC04-PLASMA OXYGEN LANCE CUTTING</t>
  </si>
  <si>
    <t>BB07AC05-AUTOMATIC WELDING MACHINES/SYSTEMS</t>
  </si>
  <si>
    <t>BB07AC06-ANNEALING PLANTS</t>
  </si>
  <si>
    <t>BB07AC07-INDUCTION PRE-HEATERS</t>
  </si>
  <si>
    <t>BB07AC08-ELECTRODE DRYING OVENS AND WELDING CONTROL EQUIPMENT</t>
  </si>
  <si>
    <t>BB07AC09-SITE DRYERS</t>
  </si>
  <si>
    <t>BB07AC10-STEEL BRUSHES</t>
  </si>
  <si>
    <t>BB07AC11-WELDING AND CUTTING ACCESSORIES</t>
  </si>
  <si>
    <t>BB07AD01-MOBILE CRANES</t>
  </si>
  <si>
    <t>BB07AD02-HOIST TROLLEYS</t>
  </si>
  <si>
    <t>BB07AD03-STACKERS</t>
  </si>
  <si>
    <t>BB07AD04-FIXED AND BRIDGE CRANES</t>
  </si>
  <si>
    <t>BB07AD05-JIB CRANE</t>
  </si>
  <si>
    <t>BB07AD06-AUTO LIFTS</t>
  </si>
  <si>
    <t>BB07AD07-SEA LOADING BOOM</t>
  </si>
  <si>
    <t>BB07AD08-LAND LOADING BOOM</t>
  </si>
  <si>
    <t>BB07AD09-CAPSTANS, HOISTS AND WINCHES</t>
  </si>
  <si>
    <t>BB07AD10-JACKS</t>
  </si>
  <si>
    <t>BB07AD11-LIFTS AND ELEVATORS</t>
  </si>
  <si>
    <t>BB07AD12-ESCALATORS</t>
  </si>
  <si>
    <t>BB07AD13-CONVEYOR BELTS</t>
  </si>
  <si>
    <t>BB07AD14-ELEVATORS</t>
  </si>
  <si>
    <t>BB07AD15-MECHANICAL AND NON-MECHANICAL CONVEYORS</t>
  </si>
  <si>
    <t>BB07AD16-HOISTS FOR LIFEBOATS AND INFLATABLE DINGHIES</t>
  </si>
  <si>
    <t>BB07AD17-PARTS AND SPARE PARTS FOR JIB, GANTRY CRANES ETC.</t>
  </si>
  <si>
    <t>BB07AE01-MECHANICAL TEST MACHINES</t>
  </si>
  <si>
    <t>BB07AE02-TEST BENCHES</t>
  </si>
  <si>
    <t>BB07AE03-CALIBRATION BENCHES</t>
  </si>
  <si>
    <t>BB07AE04-EQUIPMENT/INSTRUMENTS/ACCESSOR FOR NON-DESTRUCTIVE CONTROLS</t>
  </si>
  <si>
    <t>BB08AA01-THROTTLE VALVES</t>
  </si>
  <si>
    <t>BB08AA02-GLOBE VALVES</t>
  </si>
  <si>
    <t>BB08AA03-BALL VALVES</t>
  </si>
  <si>
    <t>BB08AA04-CAGE VALVES</t>
  </si>
  <si>
    <t>BB08AA05-AXIAL FLOW THROTTLE VALVES</t>
  </si>
  <si>
    <t>BB08AA06-CRITICAL SERVICE VALVES</t>
  </si>
  <si>
    <t>BB08AA08-SELF-REGULATING AND OVERFLOW VALVES</t>
  </si>
  <si>
    <t>BB08AA11-TWO OR THREE-WAY VALVES ALL TYPES</t>
  </si>
  <si>
    <t>BB08AA12-FIXED MULTI-ORIFICE NOZZLES</t>
  </si>
  <si>
    <t>BB08AA13-CAGE NOZZLES</t>
  </si>
  <si>
    <t>BB08AA14-DOUBLE SEAL SECTIONING VALVES (TAX PURPOSES)</t>
  </si>
  <si>
    <t>BB08AA15-PRESSURE REGOLATOR-VALVES (LPG)</t>
  </si>
  <si>
    <t>BB08AA16-PRESSURE REDUCING FILTERS</t>
  </si>
  <si>
    <t>BB08AA17-SAFETY AND PILOT VALVES AND BLOWOUT DISCS</t>
  </si>
  <si>
    <t>BB08AA18-TANK BREATHING SYSTEMS</t>
  </si>
  <si>
    <t>BB08AA19-SAFETY VALVES FOR LABORATORY APPLICATIONS</t>
  </si>
  <si>
    <t>BB08AA20-PARTS AND SPARE PARTS FOR VALVES AND SAFETY VALVES</t>
  </si>
  <si>
    <t>BB08AA23-NON-CONTROL PIN VALVES</t>
  </si>
  <si>
    <t>BB08AB01-PNEUMATIC, HYDRAULIC, PNEUMATIC/HYDRAULIC ACTUATORS</t>
  </si>
  <si>
    <t>BB08AB02-ELECTRICAL AND ELECTROHYDRAULIC ACTUATORS</t>
  </si>
  <si>
    <t>BB08AB03-SERVOVALVES</t>
  </si>
  <si>
    <t>BB08AB04-SOLENOID VALVES</t>
  </si>
  <si>
    <t>BB08AB05-FIRE-PROTECTION (DELUGE) VALVES WITH LOCAL PANEL AND TOOLS</t>
  </si>
  <si>
    <t>BB08AB07-FIREBREAK SHUTTER WITH PNEUMATIC ACTUATOR</t>
  </si>
  <si>
    <t>BB08AB08-SPARE PARTS FOR ACTUATORS AND VALVES</t>
  </si>
  <si>
    <t>BB08AC01-PRESSURE/VACUUM AND PRESSURE DIFFERENTIAL GAUGES</t>
  </si>
  <si>
    <t>BB08AC02-PNEUMATIC/HYDRAULIC PRESSURE PILOTS</t>
  </si>
  <si>
    <t>BB08AC03-ELECTRIC PRESSURE SWITCHES</t>
  </si>
  <si>
    <t>BB08AC04-ELECTRIC PRESSURE (SIL 2/3 CERTIFICATION) AND PRESSURE DIFFE</t>
  </si>
  <si>
    <t>BB08AC05-ELECTROPNEUMATIC TRANSDUCERS</t>
  </si>
  <si>
    <t>BB08AC06-MANUAL SIGNAL AND/OR STATION CONVERTORS</t>
  </si>
  <si>
    <t>BB08AC07-ELECTRIC MEASUREMENT CONVERTORS</t>
  </si>
  <si>
    <t>BB08AC08-LABORATORY PRESSURE INSTRUMENTS</t>
  </si>
  <si>
    <t>BB08AC10-FLOW STRAIGHTENERS AND SELECTORS</t>
  </si>
  <si>
    <t>BB08AC11-PNEUMATIC TRANSMITTERS</t>
  </si>
  <si>
    <t>BB08AD01-CALIBRATED FLANGES, VENTURI AND PITOT TUBES</t>
  </si>
  <si>
    <t>BB08AD02-FLOW LAMPS</t>
  </si>
  <si>
    <t>BB08AD03-ROTAMETERS (ASAMETERS)</t>
  </si>
  <si>
    <t>BB08AD04-FLOWRATE INDICATORS</t>
  </si>
  <si>
    <t>BB08AD05-ELECTRIC FLOWSTATS</t>
  </si>
  <si>
    <t>BB08AD06-ONE OR MORE FEATHER FIELD RECORDERS</t>
  </si>
  <si>
    <t>BB08AD07-GAS METERS</t>
  </si>
  <si>
    <t>BB08AD08-MEMBRANE GAS METERS</t>
  </si>
  <si>
    <t>BB08AD09-LIQUID METERS (INCLUDING WATER)</t>
  </si>
  <si>
    <t>BB08AD10-REMOVAL METERS</t>
  </si>
  <si>
    <t>BB08AD11-FLOW RATE METERS</t>
  </si>
  <si>
    <t>BB08AD12-PIG TRAVEL SENSOR</t>
  </si>
  <si>
    <t>BB08AD13-FLOW RATE TRANSMITTERS</t>
  </si>
  <si>
    <t>BB08AD14-LABORATORY FLOW RATE INSTRUMENTS</t>
  </si>
  <si>
    <t>BB08AD16-BAFFLE HOLDER AND MEASUREMENT BAFFLES</t>
  </si>
  <si>
    <t>BB08AE01-LEVEL INDICATORS</t>
  </si>
  <si>
    <t>BB08AE02-LEVEL SWITCHES</t>
  </si>
  <si>
    <t>BB08AE03-LEVEL TRANSMITTERS</t>
  </si>
  <si>
    <t>BB08AF01-THERMOCOUPLES AND THERMORESISTORS</t>
  </si>
  <si>
    <t>BB08AF02-THERMOMETER CASES AND WELLS</t>
  </si>
  <si>
    <t>BB08AF03-THERMOSTATS</t>
  </si>
  <si>
    <t>BB08AF04-TEMPERATURE TRANSMITTERS</t>
  </si>
  <si>
    <t>BB08AF05-THERMOMETERS</t>
  </si>
  <si>
    <t>BB08AF06-PYROMETERS</t>
  </si>
  <si>
    <t>BB08AF07-LABORATORY TEMPERATURE INSTRUMENTS</t>
  </si>
  <si>
    <t>BB08AG01-AEROMETERS, DENSIMETERS, SCALES-LIQUIDS</t>
  </si>
  <si>
    <t>BB08AG02-SMOKE ANALYSERS</t>
  </si>
  <si>
    <t>BB08AG03-GAS ANALYSERS</t>
  </si>
  <si>
    <t>BB08AG04-LABORATORY ANALYSERS AND DETECTORS</t>
  </si>
  <si>
    <t>BB08AG05-CALORIMETERS</t>
  </si>
  <si>
    <t>BB08AG06-GAS CHROMATOGRAPHS</t>
  </si>
  <si>
    <t>BB08AG07-PH-METERS / REDOX / CONDUCTIVITY METERS</t>
  </si>
  <si>
    <t>BB08AG08-VISCOSIMETERS</t>
  </si>
  <si>
    <t>BB08AG09-PHYSICAL/CHEMICAL ANALYSIS INSTRUMENTS - NON-ELECTRICAL</t>
  </si>
  <si>
    <t>BB08AG10-PHYSICAL/CHEMICAL ANALYSIS INSTRUMENTS - ELECTRICAL</t>
  </si>
  <si>
    <t>BB08AG11-RADIATION DETECTORS/AUXILIARY INSTRUMENT FOR RAD. PROTECTION</t>
  </si>
  <si>
    <t>BB08AG12-TEST EQUIPMENT FOR FUELS, COMBUSTIBLES AND LUBRICANTS</t>
  </si>
  <si>
    <t>BB08AG13-ENVIRONMENTAL MONITORING EQUIPMENT</t>
  </si>
  <si>
    <t>BB08AG14-FLAME DETECTORS</t>
  </si>
  <si>
    <t>BB08AG15-SMOKE DETECTORS</t>
  </si>
  <si>
    <t>BB08AG16-GAS DETECTORS (HC, H2S, H2, ETC.)</t>
  </si>
  <si>
    <t>BB08AG17-HEAT SENSITIVE WIRE</t>
  </si>
  <si>
    <t>BB08AG18-PLUG FUSES</t>
  </si>
  <si>
    <t>BB08AG19-ANALYSERS' CABIN</t>
  </si>
  <si>
    <t>BB08AG20-V.E.S.D.A. TYPE SMOKE DETECTION SYSTEM</t>
  </si>
  <si>
    <t>BB08AG21-AMBIENT TEMPERATURE VELOCITY OF CHANGE DETECTOR</t>
  </si>
  <si>
    <t>BB08AG22-INFRARED CAMERAS FOR FLAME DETECTION</t>
  </si>
  <si>
    <t>BB08AG23-DUST CONCENTRATION DETECTORS</t>
  </si>
  <si>
    <t>BB08AG24-ACOUSTIC AND OPTICAL WARNING SYSTEMS</t>
  </si>
  <si>
    <t>BB08AH01-DISTRIBUTED CONTROL SYSTEMS - DCS</t>
  </si>
  <si>
    <t>BB08AH04-TELELEVELS</t>
  </si>
  <si>
    <t>BB08AH05-PETROL STATION  FUEL TANK TELEVELS</t>
  </si>
  <si>
    <t>BB08AH06-INTEGRATED AUTOMATION SYSTEMS (DCS+ESD+FIRE&amp;GAS DETECTION)</t>
  </si>
  <si>
    <t>BB08AH07-SCADA, REMOTE CONTROL AND SUPERVISION SYSTEMS</t>
  </si>
  <si>
    <t>BB08AH08-GAS AND OIL LEAK CONTROL SYSTEM</t>
  </si>
  <si>
    <t>BB08AH09-HIPPS SYSTEM</t>
  </si>
  <si>
    <t>BB08AH10-PLC PROGRAMMABLE LOGIC SYSTEM</t>
  </si>
  <si>
    <t>BB08AH11-ELECTRICAL-PNEUMATIC-HYDRAULIC COMMAND AND CONTROL PANELS</t>
  </si>
  <si>
    <t>BB08AH12-ELECTRICAL-PNEUMATIC-HYDRAULIC VALVE COMMAND PANELS</t>
  </si>
  <si>
    <t>BB08AH13-FISCAL METERING PANELS</t>
  </si>
  <si>
    <t>BB08AH14-FISCAL MEASUREMENT SYSTEM FOR GAS</t>
  </si>
  <si>
    <t>BB08AH15-FISCAL MEASUREMENT SYSTEM FOR LIQUIDS</t>
  </si>
  <si>
    <t>BB08AH16-MULTIPHASE MEASURING SYSTEMS</t>
  </si>
  <si>
    <t>BB08AH17-INTEGRATED VIBRATION MONITORING SYSTEM</t>
  </si>
  <si>
    <t>BB08AH18-FLAME CONTROL SYSTEM</t>
  </si>
  <si>
    <t>BB08AH19-INTERFACE BOARDS AND AUXILIARY PANELS</t>
  </si>
  <si>
    <t>BB08AH20-REMOTE READING SYSTEMS</t>
  </si>
  <si>
    <t>BB08AH21-TANK AIR SPACE MONITORING SYSTEM</t>
  </si>
  <si>
    <t>BB08AH22-PARTS/SPARE PARTS FOR INSTRUMENTATION AND AUTOMATION SYSTEMS</t>
  </si>
  <si>
    <t>BB08AH23-LABORATORY INSTRUMENTATION AND AUTOMATION SYSTEMS</t>
  </si>
  <si>
    <t>BB08AH24-FLUID MEASUREMENT, CONTROL AND REGULATION INSTRUMENTS</t>
  </si>
  <si>
    <t>BB08AH30-UNITS AND PERIPHERAL EQUIPMENT FOR PROCESS MONITORING</t>
  </si>
  <si>
    <t>BB08AI01-EQUIPMENT AND INSTRUMENTS FOR GEODESY, TOPOGRAPHY ETC.</t>
  </si>
  <si>
    <t>BB08AI02-WEIGHING EQUIPMENT AND INSTRUMENTS</t>
  </si>
  <si>
    <t>BB08AI03-METRE RODS</t>
  </si>
  <si>
    <t>BB08AI04-NON-ELECTRICAL BAROMETERS, HYGROMETERS AND PSYCHROMETERS</t>
  </si>
  <si>
    <t>BB08AI05-PLATFORM BALANCES AND SCALES</t>
  </si>
  <si>
    <t>BB08AI06-PLATFORM BALANCES AND WEIGHBRIDGES</t>
  </si>
  <si>
    <t>BB08AI07-ANALYTICAL SCALES</t>
  </si>
  <si>
    <t>BB08AI08-NON-PROCESS FLOW RATE GAUGES</t>
  </si>
  <si>
    <t>BB08AI09-MANOMETERS, VACUUM AND VACUUM PRESSURE GAUGES</t>
  </si>
  <si>
    <t>BB08AI10-PNEUMATIC PANEL INDICATORS/REGULATORS/RECORDERS</t>
  </si>
  <si>
    <t>BB08AI11-NON-ELECTRIC HUMIDITY METERS (EXCL. HYGROMETER,PSYCHROMETER)</t>
  </si>
  <si>
    <t>BB08AI12-NON-ELECTRIC FLOW OR FLOW RATE METERS, PEEPHOLES</t>
  </si>
  <si>
    <t>BB08AI13-INSTRUMENTS AND EQUIPMENT FOR GEOPHYSICS</t>
  </si>
  <si>
    <t>BB08AI14-INSTRUMENTS AND EQUIPMENT FOR METEOROLOGY</t>
  </si>
  <si>
    <t>BB08AI15-INSTRUMENTS AND EQUIPMENT FOR PHOTOGRAMMETRY</t>
  </si>
  <si>
    <t>BB08AI16-MAGNETIC METAL DETECTORS</t>
  </si>
  <si>
    <t>BB08AL01-INSTRUMENTATION AND SIGNALLING CABLES</t>
  </si>
  <si>
    <t>BB08AL02-FIBRE-OPTIC INSTRUMENTATION CABLES</t>
  </si>
  <si>
    <t>BB08AL03-THERMOCOUPLE COMPENSATION AND EXTENSION CABLES</t>
  </si>
  <si>
    <t>BB08AM01-AIR DISTRIBUTION CASKS SEPARATION INSTRUMENTS</t>
  </si>
  <si>
    <t>BB08AM02-INSTRUMENT PROTECTION AND/OR HEATING BOXES</t>
  </si>
  <si>
    <t>BB08AM03-REDUCTION FILTERS FOR AIR INSTRUMENTS</t>
  </si>
  <si>
    <t>BB08AM04-TRIANGULAR CARBON, ALLOY AND STAINLESS STEEL FLANGES</t>
  </si>
  <si>
    <t>BB08AM05-INTERCEPTION AND BY-PASS UNITS FOR CRITICAL APPLICATIONS</t>
  </si>
  <si>
    <t>BB08AM06-INSTRUMENT MANIFOLDS</t>
  </si>
  <si>
    <t>BB08AM07-MULTITUBE OF PLASTIC, COPPER AND ITS ALLOYS FOR INSTRUMENTAT</t>
  </si>
  <si>
    <t>BB08AM08-COMPRESSION CONNECTORS FOR PRIMARY CONNECTIONS</t>
  </si>
  <si>
    <t>BB08AM09-COOLING COILS</t>
  </si>
  <si>
    <t>BB08AM10-STAINLESS STEEL TUBE FOR INSTRUMENTATION</t>
  </si>
  <si>
    <t>BB08AM11-PLASTIC TUBE FOR INSTRUMENTATION</t>
  </si>
  <si>
    <t>BB08AM12-COPPER AND COPPER ALLOY TUBE FOR INSTRUMENTATION</t>
  </si>
  <si>
    <t>BB08AM13-COPPER AND COPPER ALLOY PIPES FOR INSTRUMENTATION</t>
  </si>
  <si>
    <t>BB08AM14-GANGWAYS FOR PIPES/CABLES</t>
  </si>
  <si>
    <t>BB08AM15-INTERCEPTION VALVES FOR INSTRUMENTATION</t>
  </si>
  <si>
    <t>BB08AM16-NEEDLE OR NON-RETURN VALVES FOR INSTRUMENTATION</t>
  </si>
  <si>
    <t>BB08AM17-EEX-D, EEX-E, TIN AND NORMAL CABLE GLANDS</t>
  </si>
  <si>
    <t>BB08AM19-TIN, EEX-D, EEX-D, EEX-E, ETC. JUNCTION BOXES</t>
  </si>
  <si>
    <t>BB08AM20-EEX-D, EEX-E, EEC-I AND NORMAL ELECTRICAL CONNECTORS</t>
  </si>
  <si>
    <t>BB08AM21-FIELD INSTRUMENTATION SPARE PARTS</t>
  </si>
  <si>
    <t>BB08AN01-ROBOT FOR REFUELING</t>
  </si>
  <si>
    <t>BB08BA01-R&amp;D LABORATORY EQUIPMENT</t>
  </si>
  <si>
    <t>BB09AA01-MV/LV PACKAGE SUB-STATIONS</t>
  </si>
  <si>
    <t>BB09AA02-HV SUBSTATIONS IN AIR (&lt;52KV)</t>
  </si>
  <si>
    <t>BB09AA03-HV SUBSTATIONS IN GIS (&gt;52KV)</t>
  </si>
  <si>
    <t>BB09AA04-OVERGROUND AIR LINES</t>
  </si>
  <si>
    <t>BB09AA05-SPARE PARTS FOR SUBSTATIONS</t>
  </si>
  <si>
    <t>BB09AA06-NEUTRAL EARTH RESISTOR</t>
  </si>
  <si>
    <t>BB09AA07-INDUCTION, SELF AND REACTANCE COILS</t>
  </si>
  <si>
    <t>BB09AB01-HV CABLES (&gt;52kV) AND ACCESSORIES</t>
  </si>
  <si>
    <t>BB09AB02-LV CABLES</t>
  </si>
  <si>
    <t>BB09AB03-FLUID OIL INSULATION CABLES (HV/MV)</t>
  </si>
  <si>
    <t>BB09AB04-BARE ALUMINIUM CABLES AND WIRES</t>
  </si>
  <si>
    <t>BB09AB05-BARE COPPER CABLES AND WIRES</t>
  </si>
  <si>
    <t>BB09AB06-MV CABLES (&lt;52kV)</t>
  </si>
  <si>
    <t>BB09AB07-ELECTRICAL AND SIGNALLING SUBSEA CABLES</t>
  </si>
  <si>
    <t>BB09AB08-HEATING CABLES- ELECTRICAL HEAT TRACING SYSTEMS</t>
  </si>
  <si>
    <t>BB09AB09-INSULATED ELECTRICAL WIRES</t>
  </si>
  <si>
    <t>BB09AB10-TERMINALS AND JUNCTIONS FOR MV CABLES</t>
  </si>
  <si>
    <t>BB09AC01-OIL IMMERSED POWER TRANSFORMERS &lt; 60 MVA</t>
  </si>
  <si>
    <t>BB09AC02-OIL IMMERSED POWER TRANSFORMERS &gt; 60 MVA</t>
  </si>
  <si>
    <t>BB09AC03-DRY POWER TRANSFORMERS (AIR AND RESIN)</t>
  </si>
  <si>
    <t>BB09AC04-POWER TRANSFORMERS FOR UNDERWATER INSTALLATION</t>
  </si>
  <si>
    <t>BB09AC05-AUTOTRANSFORMERS AND CURRENT REGULATORS</t>
  </si>
  <si>
    <t>BB09AD01-STATIC UNINTERRUPTED POWER SUPPLY UNITS AC/DC/AC.&lt;= 10 KVA</t>
  </si>
  <si>
    <t>BB09AD02-STATIC UNINTERRUPTED POWER SUPPLY UNITS AC/DC/AC.&gt; 10 KVA</t>
  </si>
  <si>
    <t>BB09AD03-AC/DC STATIC UNINTERRUPTED POWER SYST WITH OR WITHOUT BATT</t>
  </si>
  <si>
    <t>BB09AD04-LEAD ACCUMULATORS</t>
  </si>
  <si>
    <t>BB09AD05-NI-CD ACCUMULATORS</t>
  </si>
  <si>
    <t>BB09AD06-DRY ACCUMULATORS</t>
  </si>
  <si>
    <t>BB09AD07-COMPONENTS AND SPARE PARTS FOR UNINTERRUPTIBLE POWER SUPPLY</t>
  </si>
  <si>
    <t>BB09AE01-LV ELECTRICAL BOARDS</t>
  </si>
  <si>
    <t>BB09AE02-MV (&lt;52KV) ELECTRICAL BOARDS</t>
  </si>
  <si>
    <t>BB09AE03-INSULATED HV ELECTRICAL BOARDS IN GIS (&gt;52kV)</t>
  </si>
  <si>
    <t>BB09AE04-AC ELECTRICAL BOARDS</t>
  </si>
  <si>
    <t>BB09AE05-ORDINARY ELECTRICAL BOARD SYSTEM (&lt;= 500 KW)</t>
  </si>
  <si>
    <t>BB09AE06-COMPLEX ELECTRICAL BOARD SYSTEM (&gt;= 500 KW)</t>
  </si>
  <si>
    <t>BB09AE07-EX ON FIELD DISTRIBUTION BOARDS</t>
  </si>
  <si>
    <t>BB09AE08-INDUSTRIAL TYPE ON FIELD DISTRIBUTION BOARDS</t>
  </si>
  <si>
    <t>BB09AE09-REPHASING ELECTRICAL CONDENSERS</t>
  </si>
  <si>
    <t>BB09AE10-LV SWITCHES IN AIR</t>
  </si>
  <si>
    <t>BB09AE11-MODULAR LV SWITCHES</t>
  </si>
  <si>
    <t>BB09AE12-MV SWITCHES (&lt;52kV)</t>
  </si>
  <si>
    <t>BB09AE13-HV SWITCHES IN AIR (&gt;52KV)</t>
  </si>
  <si>
    <t>BB09AE14-LV DISCONNECTORS</t>
  </si>
  <si>
    <t>BB09AE15-MV DISCONNECTORS</t>
  </si>
  <si>
    <t>BB09AE16-HV DISCONNECTORS IN AIR</t>
  </si>
  <si>
    <t>BB09AE17-REMOTE MV CONTACTS OR SWITCHES</t>
  </si>
  <si>
    <t>BB09AE18-REMOTE LV CONTACTS OR SWITCHES</t>
  </si>
  <si>
    <t>BB09AE19-INDUSTRIAL TYPE COMMAND-CONTROL EQUIPMENT</t>
  </si>
  <si>
    <t>BB09AE20-CIVIL TYPE COMMAND-CONTROL EQUIPMENT</t>
  </si>
  <si>
    <t>BB09AE21-THERMAL PROTECTION DEVICES (FUSES, FUSE HOLDERS)</t>
  </si>
  <si>
    <t>BB09AE22-ELECTRICAL PROTECTION RELAYS</t>
  </si>
  <si>
    <t>BB09AE23-ELECTRICAL METERING INSTRUMENTS</t>
  </si>
  <si>
    <t>BB09AE24-MEASUREMENT TRANSFORMERS (TA/TV)</t>
  </si>
  <si>
    <t>BB09AE25-MV ISOLATED PHASE  BAR CONDUIT FOR GENERATORS</t>
  </si>
  <si>
    <t>BB09AE26-TRAVEL STOP FOR AUTOMATION</t>
  </si>
  <si>
    <t>BB09AE27-PARTS AND SPARE PARTS FOR ELECTRICAL BOARDS</t>
  </si>
  <si>
    <t>BB09AE29-PROT.BARR.FOR CTRL+POWER CIRC.OF CATH.PROTECT.AUTOM.FEED.</t>
  </si>
  <si>
    <t>BB09AE30-ELECTRICAL FEEDERS AND STATIC CONVERTERS (DC/DC CONV.)</t>
  </si>
  <si>
    <t>BB09AE32-OVERVOLTAGE DISCHARGERS</t>
  </si>
  <si>
    <t>BB09AF01-CATHODE PROTECTION SYSTEM PACKAGE</t>
  </si>
  <si>
    <t>BB09AF02-PLANTS FOR MONITORING CATHODE PROTECTION</t>
  </si>
  <si>
    <t>BB09AF03-JUNCTION BOXES FOR CATHODE PROTECTION</t>
  </si>
  <si>
    <t>BB09AF04-TEST BOX (TEST POINT) FOR CATHODE PROTECTION</t>
  </si>
  <si>
    <t>BB09AF05-TRANSFORMER/RECTIFIER FOR CATHODE PROTECTION</t>
  </si>
  <si>
    <t>BB09AF06-SURGE DIVERTER FOR CATHODE PROTECTION</t>
  </si>
  <si>
    <t>BB09AF07-BLOW-OUT ANODES</t>
  </si>
  <si>
    <t>BB09AF08-ANODES FOR IMPRESSED CURRENT CATHODE PROTECTION SYSTEMS</t>
  </si>
  <si>
    <t>BB09AF09-CONSUMABLES AND SUNDRY FOR CATHODE PROTECTION</t>
  </si>
  <si>
    <t>BB09AF11-CATHODIC PROTECTION FEEDERS AND DRAINAGE</t>
  </si>
  <si>
    <t>BB09AG01-EQUIPMENT FOR "EX" LIGHTING FOR CLASSIFIED AREA</t>
  </si>
  <si>
    <t>BB09AG02-LIGHTING EQUIPMENT FOR INDUSTRIAL PLANTS AND BUILDINGS</t>
  </si>
  <si>
    <t>BB09AG03-LIGHTING MATERIALS FOR ROADS AND YARDS (ALSO INTERNAL)</t>
  </si>
  <si>
    <t>BB09AG04-LIGHT FITTINGS</t>
  </si>
  <si>
    <t>BB09AG05-FLOODLIGHTS</t>
  </si>
  <si>
    <t>BB09AG06-LIGHTING COMPONENTS AND SPARE PARTS</t>
  </si>
  <si>
    <t>BB09AG07-PORTABLE TORCHES AND LAMPS</t>
  </si>
  <si>
    <t>BB09AG94-GM BILCO - LIGHTING TO SELL</t>
  </si>
  <si>
    <t>BB09AH01-EQUIPMENT AND TOOLS FOR ELECTRICAL WORKSHOP</t>
  </si>
  <si>
    <t>BB09AH02-RAW MATERIAL FOR SOLAR PANEL PRODUCTION</t>
  </si>
  <si>
    <t>BB09AH03-PHOTOVOLTAIC CHIPS AND CELLS</t>
  </si>
  <si>
    <t>BB09AH04-PHOTOVOLTAIC MODULES</t>
  </si>
  <si>
    <t>BB09AH05-COMPONENTS FOR PHOTOVOLTAIC SYSTEMS</t>
  </si>
  <si>
    <t>BB09AH06-INTEGRATED PRINTED CIRCUITS</t>
  </si>
  <si>
    <t>BB09AH07-ELECTRONIC POWER COMPONENTS</t>
  </si>
  <si>
    <t>BB09AH08-PIEZOELECTRIC CRYSTALS</t>
  </si>
  <si>
    <t>BB09AH09-PLASTIC SHEATHS AND PROTECTION FOR CABLES</t>
  </si>
  <si>
    <t>BB09AH10-METAL SUPPORT ARTICLES FOR ELECTRICAL MATERIAL</t>
  </si>
  <si>
    <t>BB09AH11-ELECTRICAL MATERIAL FOR INDUSTRIAL PLANT AND BUILDING POWER</t>
  </si>
  <si>
    <t>BB09AH12-ELECTRICAL MATERIAL FOR "EX" POWER DRIVES</t>
  </si>
  <si>
    <t>BB09AH13-SPARE MATERIAL FOR ELECTRICAL EQUIPMENT</t>
  </si>
  <si>
    <t>BB09AH14-SUNDRY ELECTRICAL MATERIAL IN STOCK FOR "EX" PLANTS</t>
  </si>
  <si>
    <t>BB09AH15-SUNDRY INDUSTRIAL ELECTRICAL MATERIAL IN STOCK</t>
  </si>
  <si>
    <t>BB09AH16-MATERIAL FOR EARTHING SYSTEMS/ LIGHTNING CONDUCTION</t>
  </si>
  <si>
    <t>BB09AH17-MICROPROCESSORS</t>
  </si>
  <si>
    <t>BB09AH18-IRON CLAMPS, HOOKS (ELECTRICAL SYSTEMS)</t>
  </si>
  <si>
    <t>BB09AH19-SUNDRY ADHESIVE TAPE FOR ELECTRICAL USE</t>
  </si>
  <si>
    <t>BB09AH20-EX ELECTRICAL PLANT GLANDS</t>
  </si>
  <si>
    <t>BB09AH21-METAL CABLE TRAYS AND ACCESSORIES</t>
  </si>
  <si>
    <t>BB09AH22-RESIN CABLE TRAYS AND ACCESSORIES</t>
  </si>
  <si>
    <t>BB09AH23-INDUSTRIAL TYPE CABLE GLANDS</t>
  </si>
  <si>
    <t>BB09AH24-SHIP AND AIRCRAFT OBSTACLE MARKING SYSTEMS</t>
  </si>
  <si>
    <t>BB09AH25-VOLTAGE STABILIZERS</t>
  </si>
  <si>
    <t>BB09AH26-THERMISTORS</t>
  </si>
  <si>
    <t>BB09AH27-CONDUIT AND ACCESSORIES FOR "EX" ELECTRICAL SYSTEMS</t>
  </si>
  <si>
    <t>BB09AH28-INDUSTRIAL TYPE CONDUIT AND ACCESSORIES</t>
  </si>
  <si>
    <t>BB10AA02-INORGANIC ACIDS</t>
  </si>
  <si>
    <t>BB10AA03-ORGANIC ACIDS</t>
  </si>
  <si>
    <t>BB10AA04-ALCOHOLS, PHENOLS, GLYCERINE</t>
  </si>
  <si>
    <t>BB10AA05-AMINODERIVATES</t>
  </si>
  <si>
    <t>BB10AA06-CARBONS AND NATURAL ACTIVATED MINERAL MATTER</t>
  </si>
  <si>
    <t>BB10AA07-GLYCOLS</t>
  </si>
  <si>
    <t>BB10AA08-HYDROXIDES</t>
  </si>
  <si>
    <t>BB10AA09-INERT MATERIALS</t>
  </si>
  <si>
    <t>BB10AA10-PURIFYING MATERIALS</t>
  </si>
  <si>
    <t>BB10AA11-MONOMERS</t>
  </si>
  <si>
    <t>BB10AA12-CHEMICAL PRODUCTS FOR ON-SITE TREATMENT (WATER AND PROCESS)</t>
  </si>
  <si>
    <t>BB10AA13-CHEMICAL PRODUCTS FOR GAS/CRUDE OIL TREATMENT</t>
  </si>
  <si>
    <t>BB10AA14-THERMODURCISSABLE RESINES</t>
  </si>
  <si>
    <t>BB10AA15-INORGANIC SALTS</t>
  </si>
  <si>
    <t>BB10AA16-ORGANIC SALTS</t>
  </si>
  <si>
    <t>BB10AA17-SOLVENTS</t>
  </si>
  <si>
    <t>BB10AA18-STEARATES</t>
  </si>
  <si>
    <t>BB10AA19-FILTERING SOIL</t>
  </si>
  <si>
    <t>BB10AA20-PRODUCTS/ADDITIVES DRILLING MUD AND COMPLETION FLUIDS</t>
  </si>
  <si>
    <t>BB10AA21-PRODUCTS/ADDITIVES FOR CEMENTING IN SERVICE CONTRACTS</t>
  </si>
  <si>
    <t>BB10AA22-CEMENTS FOR DRILLING</t>
  </si>
  <si>
    <t>BB10AA23-PRODUCTS/ADDITIVES FOR SAND CONTROL IN SERVICE CONTRACTS</t>
  </si>
  <si>
    <t>BB10AA24-PRODUCTS/ADDITIVES FOR MATRIX STIMULATION IN SERVICE CONTRAC</t>
  </si>
  <si>
    <t>BB10AA25-OIL-ABSORBING MATERIALS</t>
  </si>
  <si>
    <t>BB10AB01-FORMULATION AND FINISHING ADDITIVES (MASTER,ANTIOX,CARB BLK)</t>
  </si>
  <si>
    <t>BB10AB02-PROCESSING ADDITIVES (SURFACTANTS)</t>
  </si>
  <si>
    <t>BB10AB05-POLYMERIZATION ADDITIVES</t>
  </si>
  <si>
    <t>BB10AB06-ADDITIVES FOR MINERAL OILS AND FUELS</t>
  </si>
  <si>
    <t>BB10AB07-ODORIZERS</t>
  </si>
  <si>
    <t>BB10AC01-ACID CATALYSTS</t>
  </si>
  <si>
    <t>BB10AC02-COMBUSTION CATALYSTS</t>
  </si>
  <si>
    <t>BB10AC03-CRACKING CATALYSTS</t>
  </si>
  <si>
    <t>BB10AC04-POLYMERIZATION CATALYSTS (PEROXIDES)</t>
  </si>
  <si>
    <t>BB10AC05-CO-CATALYSTS (ALKANES)</t>
  </si>
  <si>
    <t>BB10AC06-CUSTOM CATALYSTS (PROCESS CATALYSTS)</t>
  </si>
  <si>
    <t>BB10AC07-PRECIOUS METALS</t>
  </si>
  <si>
    <t>BB10AD01-INDUSTRIAL USE CRYOGENIC LIQUID (NITROGEN, OXYGEN, ETC.)</t>
  </si>
  <si>
    <t>BB10AD02-HEAT EXCHANGE FLUIDS</t>
  </si>
  <si>
    <t>BB10AD03-FREON (CHLOROFLUOROMETHANE)</t>
  </si>
  <si>
    <t>BB10AD04-TECHNICAL GASES</t>
  </si>
  <si>
    <t>BB10AE01-FUELS - LUBRICATING OILS AND GREASES (LABORATORY USE)</t>
  </si>
  <si>
    <t>BB10AE02-COMBUSTIBLE OILS</t>
  </si>
  <si>
    <t>BB10AE03-PROCESS OILS</t>
  </si>
  <si>
    <t>BB10AE04-LUBRICATING OILS WITH OVER 70% PETROLEUM OILS</t>
  </si>
  <si>
    <t>BB10AE05-LUBRICATING OILS WITH UNDER 70% PETROLEUM OILS</t>
  </si>
  <si>
    <t>BB10AE06-VEHICLE FUELS</t>
  </si>
  <si>
    <t>BB10AE07-GREASERS, LUBRICANTS AND OTHER PRODUCTS FOR VALVES</t>
  </si>
  <si>
    <t>BB11AA01-CRUDE STEEL CASTS AND PRESSES</t>
  </si>
  <si>
    <t>BB11AA02-ALUMINIUM AND ALUMINIUM ALLOY CASTS</t>
  </si>
  <si>
    <t>BB11AA03-CRUDE IRON CASTS</t>
  </si>
  <si>
    <t>BB11AA04-IRON OR STEEL INGOTS AND SIMILAR</t>
  </si>
  <si>
    <t>BB11AA05-IRON/STEEL PERFORATED BARS FOR MECHANICAL USE</t>
  </si>
  <si>
    <t>BB11AA06-TRAPS</t>
  </si>
  <si>
    <t>BB11AB01-PLASTIC BOARDS, SHEETS, STRIPS</t>
  </si>
  <si>
    <t>BB11AB02-VULCANIZED RUBBER BOARDS, SHEETS, STRIPS</t>
  </si>
  <si>
    <t>BB11AB03-GLASS AND GLASS PRODUCTS</t>
  </si>
  <si>
    <t>BB11AB04-PLYWOOD SHEETS AND OTHER PROCESSED WOOD</t>
  </si>
  <si>
    <t>BB11AB05-PLASTIC RODS, BARS, WIRE</t>
  </si>
  <si>
    <t>BB11AB06-PLASTIC BARS</t>
  </si>
  <si>
    <t>BB11AC01-FULL SECTION LAMINATED OR FORGED STEEL BARS</t>
  </si>
  <si>
    <t>BB11AC02-IRON OR STEEL DRAWN WIRE AND BARS</t>
  </si>
  <si>
    <t>BB11AC03-WIRE, BARS AND SECTIONS IN OTHER METAL AND THEIR ALLOYS</t>
  </si>
  <si>
    <t>BB11AC04-COPPER WIRE, BARS AND SECTIONS</t>
  </si>
  <si>
    <t>BB11AC05-ALUMINIUM WIRE, BARS AND SECTIONS</t>
  </si>
  <si>
    <t>BB11AC06-IRON OR STEEL SCREENS</t>
  </si>
  <si>
    <t>BB11AC07-IRON, STEEL AND STAINLESS STEEL RAW SHEETS</t>
  </si>
  <si>
    <t>BB11AC08-IRON AND STEEL PLATED SHEETS</t>
  </si>
  <si>
    <t>BB11AC09-IRON OR STEEL PLATED TIN SHEETS</t>
  </si>
  <si>
    <t>BB11AC10-IRON AND STEEL STRIATED SHEETS</t>
  </si>
  <si>
    <t>BB11AC11-ALUMINIUM AND ALUMINIUM ALLOY SHEETS/STRIPS</t>
  </si>
  <si>
    <t>BB11AC12-WIDE STEEL PLATES</t>
  </si>
  <si>
    <t>BB11AC13-POLYTHENE ANTI-EXPANSION MANHOLES</t>
  </si>
  <si>
    <t>BB11AC15-STRETCHED METAL MESHES</t>
  </si>
  <si>
    <t>BB11AD01-COMMON METAL ARTICLES FOR IRONMONGERY</t>
  </si>
  <si>
    <t>BB11AD02-THREADED BARS IN IRON AND STEEL</t>
  </si>
  <si>
    <t>BB11AD03-STEEL ANCHOR BOLTS AND STAYS</t>
  </si>
  <si>
    <t>BB11AD04-MOORING CHAINS AND HAWSERS</t>
  </si>
  <si>
    <t>BB11AD05-CONVEYOR OR TRANSMISSION BELTS, STRIPS</t>
  </si>
  <si>
    <t>BB11AD06-MECHANICAL COMPONENTS FOR LABORATORY APPLICATIONS</t>
  </si>
  <si>
    <t>BB11AD07-ROLLER BEARINGS (ALL TYPES)</t>
  </si>
  <si>
    <t>BB11AD08-IRON OR STEEL ROPES, CORDS, CABLES AND CHAINS</t>
  </si>
  <si>
    <t>BB11AD09-TRANSMISSION JOINTS</t>
  </si>
  <si>
    <t>BB11AD10-COGS</t>
  </si>
  <si>
    <t>BB11AD12-PULLEYS</t>
  </si>
  <si>
    <t>BB11AD13-METAL MESHES, GRIDS AND GAUZES</t>
  </si>
  <si>
    <t>BB11AD14-BEARING HOUSING</t>
  </si>
  <si>
    <t>BB11AD15-MECHANICAL SEALS FOR FLUIDS</t>
  </si>
  <si>
    <t>BB11AD16-METAL FLEXIBLE PIPES, NOT FOR ELECTRICAL USE</t>
  </si>
  <si>
    <t>BB11AD17-SCREWS, NUTS AND BOLTS, COPPER AND ITS ALLOYS</t>
  </si>
  <si>
    <t>BB11AE01-RING SEALS</t>
  </si>
  <si>
    <t>BB11AE02-METAL/PLASTIC PUDDING</t>
  </si>
  <si>
    <t>BB11AE03-WASHERS, SPACERS AND JOINTS IN VULCANIZED RUBBER</t>
  </si>
  <si>
    <t>BB11AE04-ANTI-VIBRATION CORRUGATED FLEXIBLE RUBBER JOINTS</t>
  </si>
  <si>
    <t>BB11AE05-PLASTIC WASHERS AND PUDDING</t>
  </si>
  <si>
    <t>BB11AE06-GRAPHITE OR CARBON WASHERS AND OTHER</t>
  </si>
  <si>
    <t>BB11AE07-WASHERS FOR LABORATORY APPLICATIONS</t>
  </si>
  <si>
    <t>BB11AE08-RUBBER FLANGE PROTECTORS</t>
  </si>
  <si>
    <t>BB11AF01-ANODES FOR NICKELLING, NICKEL AND ITS ALLOYS</t>
  </si>
  <si>
    <t>BB11AF02-COMPOSITES FOR PICKLING AND WELDING</t>
  </si>
  <si>
    <t>BB11AF03-INDUSTRIAL DIAMONDS</t>
  </si>
  <si>
    <t>BB11AF04-ELECTRODES, WIRES, POWDER, ETC. FOR WELDING</t>
  </si>
  <si>
    <t>BB11AF05-ABRASIVE WHEELS, STONES, PAPER AND CLOTH</t>
  </si>
  <si>
    <t>BB11AG01-CEMENT ARTICLES (EXCLUDING POLES), CONCRETE, STONES</t>
  </si>
  <si>
    <t>BB11AG02-MINERAL ARTICLES (EXCLUDING CERAMIC)</t>
  </si>
  <si>
    <t>BB11AG03-FIXED HYDRAULIC-CERAMIC HYGIENE/SANITARY ARTICLES</t>
  </si>
  <si>
    <t>BB11AG04-METAL HYDRAULIC HYGIENE/SANITARY ARTICLES</t>
  </si>
  <si>
    <t>BB11AG05-LIME (NOT FOR PACKING DRILLING MUDS)</t>
  </si>
  <si>
    <t>BB11AG06-WOODEN STRUCTURES</t>
  </si>
  <si>
    <t>BB11AG07-BUILDING CEMENT</t>
  </si>
  <si>
    <t>BB11AG08-FALSE CEILINGS</t>
  </si>
  <si>
    <t>BB11AG09-VEGETABLE FIBRE-CEMENT AGGLOMERATE PRODUCTS</t>
  </si>
  <si>
    <t>BB11AG10-ASPHALT PRODUCTS AND SIMILAR</t>
  </si>
  <si>
    <t>BB11AG11-REINFORCED CENTRIFUGED CONCRETE POLES</t>
  </si>
  <si>
    <t>BB11AG12-INSULATING PANELS FOR PARTITIONS</t>
  </si>
  <si>
    <t>BB11AG13-VINYL FLOORS</t>
  </si>
  <si>
    <t>BB11AG14-FIRE RESISTANT/BREAK SINGLE COMPOSITION DOORS/WALLS</t>
  </si>
  <si>
    <t>BB11AG15-METAL, NON-STRUCTURAL AND NON-FIRE RESISTANT DOORS/WALLS</t>
  </si>
  <si>
    <t>BB11AG16-STRUCTURAL AND/OR FIRE RESISTANT DOORS/WALLS</t>
  </si>
  <si>
    <t>BB11AG17-IRON OR STEEL FENCING AND ACC</t>
  </si>
  <si>
    <t>BB11AG18-TAPS FOR WATER AND HYGIENE/SANITARY SYSTEMS</t>
  </si>
  <si>
    <t>BB11AG19-SANDS (NOT METALLIFEROUS)</t>
  </si>
  <si>
    <t>BB11AG20-STAIRS</t>
  </si>
  <si>
    <t>BB11AG21-ALUMINIUM AND ALUMINIUM ALLOY LOCKS FOR BUILDINGS</t>
  </si>
  <si>
    <t>BB11AG22-SINGLE-BLOCK HYGIENE SERVICE</t>
  </si>
  <si>
    <t>BB11AH01-PAINTS AND SOLVENTS</t>
  </si>
  <si>
    <t>BB11AH02-FIRE-PROOFING MATERIALS</t>
  </si>
  <si>
    <t>BB11AH03-INSULATORS</t>
  </si>
  <si>
    <t>BB11AH04-WATER-PROOFING MATERIALS</t>
  </si>
  <si>
    <t>BB11AH05-BITUMEN COATINGS</t>
  </si>
  <si>
    <t>BB12AA01-WOODEN PALLETS</t>
  </si>
  <si>
    <t>BB12AA02-METAL PALLETS</t>
  </si>
  <si>
    <t>BB12AA03-PLASTIC PALLETS</t>
  </si>
  <si>
    <t>BB12AA04-CONTAINERS</t>
  </si>
  <si>
    <t>BB12AB01-STEEL CONTAINERS AND KEGS</t>
  </si>
  <si>
    <t>BB12AB02-ALUMINIUM CONTAINERS</t>
  </si>
  <si>
    <t>BB12AB03-PLASTIC CONTAINERS AND KEGS</t>
  </si>
  <si>
    <t>BB12AB04-WOODEN CONTAINERS</t>
  </si>
  <si>
    <t>BB12AB05-CLOTH PACKAGING SACKS AND BAGS</t>
  </si>
  <si>
    <t>BB12AB06-PAPER / CARDBOARD CONTAINERS</t>
  </si>
  <si>
    <t>BB12AB07-VARIOUS PETROL STATION  CONTAINERS</t>
  </si>
  <si>
    <t>BB12AC01-METAL ACCESSORIES FOR PACKAGING</t>
  </si>
  <si>
    <t>BB12AC02-ACCESSORIES FOR PACKAGING</t>
  </si>
  <si>
    <t>BB12AC03-FILMS AND WRAPS FOR PALLETIZATION</t>
  </si>
  <si>
    <t>BB12AD01-COMPRESSED GAS CONTAINERS IN STEEL - WELDED</t>
  </si>
  <si>
    <t>BB12AD02-COMPRESSED GAS CONTAINERS IN STEEL - NOT WELDED</t>
  </si>
  <si>
    <t>BB12AD03-COMPRESSED GAS CONTAINERS IN ALUMINIUM</t>
  </si>
  <si>
    <t>BB12AE01-FIBRE GLASS REINFORCED PLASTIC TANKS</t>
  </si>
  <si>
    <t>BB12AE02-METAL LPG TANKS UNDER 5 CUBIC METRES</t>
  </si>
  <si>
    <t>BB12AE03-METAL LPG TANKS OVER 5 CUBIC METRES</t>
  </si>
  <si>
    <t>BB12AE04-FUEL AND WATER PETROL STATION  TANKS</t>
  </si>
  <si>
    <t>BB12AE05-PETROL STATION  LPG TANKS</t>
  </si>
  <si>
    <t>BB13AA01-VEHICLES - PEOPLE TRANSPORT</t>
  </si>
  <si>
    <t>BB13AA02-VEHICLES - MATERIALS TRANSPORT</t>
  </si>
  <si>
    <t>BB13AA03-ROAD TRACTORS</t>
  </si>
  <si>
    <t>BB13AA04-TANKER VEHICLES FOR LIQUID AND GAS PRODUCTS</t>
  </si>
  <si>
    <t>BB13AA05-EMERGENCY AND RESCUE VEHICLES</t>
  </si>
  <si>
    <t>BB13AA06-ARMORED CAR</t>
  </si>
  <si>
    <t>BB13AB01-AIRCRAFT</t>
  </si>
  <si>
    <t>BB13AB02-HELICOPTERS</t>
  </si>
  <si>
    <t>BB13AC01-SPECIAL CRAFT (SEARCHLIGHT, DREDGERS, ETC.)</t>
  </si>
  <si>
    <t>BB13AC02-RUBBER DINGHIES</t>
  </si>
  <si>
    <t>BB13AC03-LIFEBOATS</t>
  </si>
  <si>
    <t>BB13AC04-RAFTS ET BOATS</t>
  </si>
  <si>
    <t>BB13AD01-ANCHORS</t>
  </si>
  <si>
    <t>BB13AD02-BUOYS</t>
  </si>
  <si>
    <t>BB13AD03-SPARE PARTS FOR VEHICLES</t>
  </si>
  <si>
    <t>BB13AD04-SPARE PARTS, LUBRICANTS AND CONSUMABLES FOR AIRCRAFT</t>
  </si>
  <si>
    <t>BB14AA01-TURNKEY SOLUTIONS MAINLY FOR SERVERS</t>
  </si>
  <si>
    <t>BB14AA02-TURNKEY SOLUTIONS MAINLY FOR STORAGE</t>
  </si>
  <si>
    <t>BB14AA03-ENTERPRISE SERVERS</t>
  </si>
  <si>
    <t>BB14AA04-MIDRANGE AND ENTRY LEVEL SERVERS</t>
  </si>
  <si>
    <t>BB14AA05-HIGH PERFORMANCE COMPUTER SYSTEMS &amp; RELATED STORAGE SYSTEMS</t>
  </si>
  <si>
    <t>BB14AA06-PERSONAL COMPUTERS AND ACCESSORIES</t>
  </si>
  <si>
    <t>BB14AA07-UNIX WORKSTATIONS</t>
  </si>
  <si>
    <t>BB14AA08-PLOTTERS</t>
  </si>
  <si>
    <t>BB14AA09-LARGE FORMAT SCANNERS</t>
  </si>
  <si>
    <t>BB14AA10-TAPE MEDIA STORAGE</t>
  </si>
  <si>
    <t>BB14AA13-FC SWITCHES</t>
  </si>
  <si>
    <t>BB14AA14-PDA AND PDA PHONES</t>
  </si>
  <si>
    <t>BB14AA16-OPERATING LEASE HARDWARE</t>
  </si>
  <si>
    <t>BB14AB01-SPECIALIZED MANAGEMENT APPLICATION SOFTWARE LICENCE</t>
  </si>
  <si>
    <t>BB14AB02-OPERATING SOFTWARE LICENCE</t>
  </si>
  <si>
    <t>BB14AB03-BASIC SOFTWARE LICENCE</t>
  </si>
  <si>
    <t>BB14AB04-NETWORK SOFTWARE LICENCE</t>
  </si>
  <si>
    <t>BB14AB05-DATA PROCESSING AND SEARCH SOFTWARE LICENCE</t>
  </si>
  <si>
    <t>BB14AB06-SPECIALIST T/S APPLICATION SOFTWARE LICENCE</t>
  </si>
  <si>
    <t>BB14AB07-SOFTWARE DEVELOPMENT TOOLS  AND PACKAGES LICENCE</t>
  </si>
  <si>
    <t>BB14AB08-OPERATING LEASE SOFTWARE</t>
  </si>
  <si>
    <t>BB14AC01-PABX (PRIVATE AUTOMATIC TELEPHONE EXCHANGE)</t>
  </si>
  <si>
    <t>BB14AC02-PAGA (PUBL ADDRESS GENERAL ALARM)WITH AMPLIFIER/LOUDSPEAKERS</t>
  </si>
  <si>
    <t>BB14AC03-VHF RADIO EQUIPMENT (MARINE/AERONAUTICAL APPLICATION)</t>
  </si>
  <si>
    <t>BB14AC04-FIXED/MOBILE VHF RADIO EQUIPMENT FOR SAFETY APPLICATIONS</t>
  </si>
  <si>
    <t>BB14AC05-UHF RADIO EQUIPMENT FOR DATA/VOICE TRANSMISSION</t>
  </si>
  <si>
    <t>BB14AC06-SDH SYSTEM FOR VOICE/DATA TRANSMISSION</t>
  </si>
  <si>
    <t>BB14AC07-SATELLITE AND GPS EQUIPMENT</t>
  </si>
  <si>
    <t>BB14AC08-GPS BASED POSITION INDICATOR EQUIPMENT</t>
  </si>
  <si>
    <t>BB14AC09-NON DIRECTIONAL RADIO BEACON SYSTEM FOR PLATFORM-HELICOPTERS</t>
  </si>
  <si>
    <t>BB14AC10-EPIRB SYSTEM FOR LIFEBOATS</t>
  </si>
  <si>
    <t>BB14AC11-OFFSHORE STRUCTURE OSCILLATION MONITORING SYSTEM</t>
  </si>
  <si>
    <t>BB14AC12-WEATHER MONITORING SYSTEM</t>
  </si>
  <si>
    <t>BB14AC13-BURGLARY/SHOPLIFTING DETECTION SYSTEMS AND INTERPHONE</t>
  </si>
  <si>
    <t>BB14AC14-CCTV VIDEO-SURVEILLANCE SYSTEMS</t>
  </si>
  <si>
    <t>BB14AC15-RADIO-TELEVISION TRANSMISSION SYSTEMS</t>
  </si>
  <si>
    <t>BB14AC16-RADIO-TELEVISION RECEIVER SYSTEMS (TV/DECODER/RADIO/DVD/ETC.</t>
  </si>
  <si>
    <t>BB14AC17-PARTS AND SPARE PARTS FOR TELECOMMUNICATIONS</t>
  </si>
  <si>
    <t>BB14AC18-TELEPHONE DEVICES (INTERNAL OR EXTERNAL)</t>
  </si>
  <si>
    <t>BB14AC19-NORMAL OR FLAME-PROOF LOUDSPEAKERS, HEADPHONES AND MICROPHON</t>
  </si>
  <si>
    <t>BB14AC20-AERIALS AND WAVE REFLECTORS (INC SATELLITE)</t>
  </si>
  <si>
    <t>BB14AC21-FIBRE OPTICS PATCH PANEL</t>
  </si>
  <si>
    <t>BB14AC22-ROUTER, SWITCH AND MODEM</t>
  </si>
  <si>
    <t>BB14AC23-SPECTRUM ANALYZER AND ROS METER FOR RADIO WAVES</t>
  </si>
  <si>
    <t>BB14AC24-FIBRE OPTICS CHECK INSTRUMENTS</t>
  </si>
  <si>
    <t>BB14AC25-SOUND AMPLIFIERS</t>
  </si>
  <si>
    <t>BB14AC26-FIBRE OPTIC CABLES</t>
  </si>
  <si>
    <t>BB14AC27-COAXIAL CABLES</t>
  </si>
  <si>
    <t>BB14AC28-TELEPHONE AND ETHERNET CABLES</t>
  </si>
  <si>
    <t>BB14AC29-TELEPHONE AND DATA TRANSMISSION EXHANGES</t>
  </si>
  <si>
    <t>BB14AC30-INTERCOM/VIDEO INTERCOM</t>
  </si>
  <si>
    <t>BB14AC32-RADIO BRIDGES</t>
  </si>
  <si>
    <t>BB14AC33-ACCESS CONTROL SYSTEM</t>
  </si>
  <si>
    <t>BB14AC34-AUDIO AND VIDEO CONFERENCE SYSTEMS (ALSO FOR PETROL STATION)</t>
  </si>
  <si>
    <t>BB14AC35-JUNCTION BOXES IN TIN OR EEX-D FOR TELEPHONES</t>
  </si>
  <si>
    <t>BB14AC36-COAXIAL CABLE EARTHING KIT FOR TELECOMMUNICATIONS</t>
  </si>
  <si>
    <t>BB14AC37-OVERVOLTAGE FILTERS FOR TELECOMMUNICATION EQUIPMENT</t>
  </si>
  <si>
    <t>BB14AC38-CABINETS, FRAMES, SUBMODULES AND ACCESSORIES</t>
  </si>
  <si>
    <t>BB14AC40-RADIO FREQUENCY IDENTIFICATION</t>
  </si>
  <si>
    <t>BB15AA01-OFFICE FURNISHINGS</t>
  </si>
  <si>
    <t>BB15AA02-PETROL STATION  SHOP FURNISHINGS (FURNITURE, SHELVES)</t>
  </si>
  <si>
    <t>BB15AA03-OUTSIDE PETROL STATION  FURNISHINGS</t>
  </si>
  <si>
    <t>BB15AA04-FURNITURE RESTAURANTS AND BARS</t>
  </si>
  <si>
    <t>BB15AA05-HOUSE FURNISHINGS</t>
  </si>
  <si>
    <t>BB15AA06-CUSTOMISED FURNISHINGS</t>
  </si>
  <si>
    <t>BB15AA07-HOTEL, HOLIDAY CENTRE FURNISHINGS</t>
  </si>
  <si>
    <t>BB15AA08-LABORATORY FURNITURE</t>
  </si>
  <si>
    <t>BB15AA09-WAREHOUSE AND OFFICE FURNITURE</t>
  </si>
  <si>
    <t>BB15AA10-SCHOOL AND CONFERENCE HALL FURNITURE</t>
  </si>
  <si>
    <t>BB15AA11-TRAINING STRUCTURE FURNITURE</t>
  </si>
  <si>
    <t>BB15AA12-HEALTH STRUCTURE FURNITURE</t>
  </si>
  <si>
    <t>BB15AA13-ANTIQUES AND WORKS OF ART</t>
  </si>
  <si>
    <t>BB15AA14-CARPETS, FLOOR COVERING, TAPESTRY</t>
  </si>
  <si>
    <t>BB15AB01-FRANKING MACHINES</t>
  </si>
  <si>
    <t>BB15AB02-SOUND RECORDING/PLAYING EQUIPMENT</t>
  </si>
  <si>
    <t>BB15AB03-BINOCULARS, TELESCOPES, MICROSCOPES AND OPTICAL INSTRUMENTS</t>
  </si>
  <si>
    <t>BB15AB04-CALCULATORS</t>
  </si>
  <si>
    <t>BB15AB05-PHOTOCOPIERS</t>
  </si>
  <si>
    <t>BB15AB06-TYPEWRITERS</t>
  </si>
  <si>
    <t>BB15AB07-MACHINES AND EQUIPMENT FOR PRINTING AND BINDING</t>
  </si>
  <si>
    <t>BB15AB08-PROJECTORS AND PHOTO/CINEMATOGRAPHIC EQUIPMENT</t>
  </si>
  <si>
    <t>BB15AB09-DRAWING, MARKING, CALCULATING TOOLS</t>
  </si>
  <si>
    <t>BB15AB10-PAPER SHREDDERS</t>
  </si>
  <si>
    <t>BB15AC01-MEDICAL/SANITARY INSTRUMENTS/EQUIPMENT</t>
  </si>
  <si>
    <t>BB15AC02-DENTAL INSTRUMENTS/EQUIPMENT</t>
  </si>
  <si>
    <t>BB15AC03-VETERINARY INSTRUMENTS/EQUIPMENT</t>
  </si>
  <si>
    <t>BB15AC04-GLASSWARE FOR LABORATORIES, PHARMACIES</t>
  </si>
  <si>
    <t>BB15AC05-CHEMICAL MEDICINAL AND PHARMACEUTICAL PRODUCTS</t>
  </si>
  <si>
    <t>BB15AD01-DOMESTIC APPLIANCES (PPV AND ONSHORE)</t>
  </si>
  <si>
    <t>BB15AD02-INDUSTRIAL COOKERS</t>
  </si>
  <si>
    <t>BB15AD03-DISHWASHERS (NOT DOMESTIC)</t>
  </si>
  <si>
    <t>BB15AD04-BAR EQUIPMENT (COFFEE MACHINES, CUP WASHERS...)</t>
  </si>
  <si>
    <t>BB15AD05-FREEZERS</t>
  </si>
  <si>
    <t>BB15AD06-BATHROOM FURNISHINGS AND ITEMS FOR HYGIENE-SANITATION</t>
  </si>
  <si>
    <t>BB15AD07-PLASTIC HOUSEHOLD ITEMS</t>
  </si>
  <si>
    <t>BB15AD08-MAJOLICA, PORCELAIN AND CERAMIC ITEMS AND TABLEWARE</t>
  </si>
  <si>
    <t>BB15AD09-METAL ITEMS AND TABLEWARE</t>
  </si>
  <si>
    <t>BB15AD10-PLASTIC HYGIENE-SANITATION ITEMS</t>
  </si>
  <si>
    <t>BB15AD11-SPORT AND AMUSEMENT ITEMS</t>
  </si>
  <si>
    <t>BB15AD12-HAND DRYERS</t>
  </si>
  <si>
    <t>BB15AD13-LINEN AND CLOTH ITEMS FOR FURNISHING</t>
  </si>
  <si>
    <t>BB15AD14-SAFES, SAFE DEPOSIT BOXES AND SIMILAR</t>
  </si>
  <si>
    <t>BB15AD15-KNIVES, CUTLERY, RAZORS, SCISSORS AND SHEARS</t>
  </si>
  <si>
    <t>BB15AD16-BED FITTINGS (PILLOWS, MATTRESSES, ETC.)</t>
  </si>
  <si>
    <t>BB15AD17-SUNDRY BURN-PROOFING</t>
  </si>
  <si>
    <t>BB15AD18-GLASSWARE FOR DOMESTIC, HOTEL AND RESTAURANT USE</t>
  </si>
  <si>
    <t>BB15AD19-NON MILITARY FIREARMS</t>
  </si>
  <si>
    <t>BB15AD91-GM BILCO  LARGE AND SMALL APPLIANCES NDS</t>
  </si>
  <si>
    <t>BB15AE01-STATIONERY AND CONSUMABLES FOR OFFICE EQUIPMENT</t>
  </si>
  <si>
    <t>BB15AE02-PAPER</t>
  </si>
  <si>
    <t>BB15AE03-GRAPH PAPER FOR RECORDING INSTRUMENTS</t>
  </si>
  <si>
    <t>BB15AE04-SENSITIVE PAPER AND FILMS FOR HELIOGRAPHIC PROCESSES</t>
  </si>
  <si>
    <t>BB15AE05-POSTCARDS AND GREETINGS CARDS</t>
  </si>
  <si>
    <t>BB15AE06-CALENDARS</t>
  </si>
  <si>
    <t>BB15AE07-PAPER OR CARDBOARD LABELS</t>
  </si>
  <si>
    <t>BB15AE08-FLAT CONTINUOUS FORMS</t>
  </si>
  <si>
    <t>BB15AE09-CHEMICAL PRODUCTS AND PREPARATIONS FOR OFFICE ET LAB</t>
  </si>
  <si>
    <t>BB15AE10-SLATES OR BLACKBOARDS</t>
  </si>
  <si>
    <t>BB16AA01-NON WORK CLOTHING ACCESSORIES</t>
  </si>
  <si>
    <t>BB16AA02-WORK CLOTHING</t>
  </si>
  <si>
    <t>BB16AA03-TRAVEL ITEMS, HANDBAGS, SUITCASES, SACKS, ETC.</t>
  </si>
  <si>
    <t>BB16AA04-NON-WORK CLOTHING</t>
  </si>
  <si>
    <t>BB16AB01-BREATHING EQUIPMENT</t>
  </si>
  <si>
    <t>BB16AB02-PROTECTIVE FOOTWEAR, GLOVES AND ACCESSORIES</t>
  </si>
  <si>
    <t>BB16AB03-WORK HELMETS AND THEIR ACCESSORIES</t>
  </si>
  <si>
    <t>BB16AB04-FIRE-PROOF PROTECTIVE GARMENTS</t>
  </si>
  <si>
    <t>BB16AB05-EYE AND FACE PROTECTION SYSTEMS</t>
  </si>
  <si>
    <t>BB16AB06-GASMASKS, DUSTMASKS, FILTERS</t>
  </si>
  <si>
    <t>BB16AB07-LIFE-JACKETS AND LIFE-BELTS</t>
  </si>
  <si>
    <t>BB16AB08-HEARING PROTECTION SYSTEM</t>
  </si>
  <si>
    <t>BB16AB09-SEA SURVIVAL SUITS (HELICOPTER FLIGHTS)</t>
  </si>
  <si>
    <t>BB16AB10-EMERGENCY, FIRST AID AND FIRE EQUIPMENT</t>
  </si>
  <si>
    <t>BB16AB11-HAZARDOUS AND INFLAMMABLE CHEMICAL HANDLING EQUIPMENT</t>
  </si>
  <si>
    <t>BB16AB12-ANTI-FALL DEVICES</t>
  </si>
  <si>
    <t>BB16AC01-GIFTS</t>
  </si>
  <si>
    <t>BB16AC02-PROMOTIONAL ITEMS: DIARIES - BROCHURES - CALENDARS</t>
  </si>
  <si>
    <t>BB16AC03-PETROL STATION  WALL HANGINGS (SIGNS, POSTERS, ETC)</t>
  </si>
  <si>
    <t>BB16AC04-BRICK-A-BRACK AND JEWELLERY</t>
  </si>
  <si>
    <t>BB16AC05-PROMOTIONAL ITEMS (OVERALLS, CLOTHING, ETC.)</t>
  </si>
  <si>
    <t>BB16AC06-PRINTS AND PRODUCTS TYPOGRAPHICAL</t>
  </si>
  <si>
    <t>BB16AD01-FUEL VOUCHERS</t>
  </si>
  <si>
    <t>BB16AD02-MAGNETIC CARDS, CHIP CARDS ETC</t>
  </si>
  <si>
    <t>BB16AD03-DIY CARDS</t>
  </si>
  <si>
    <t>BB16AE01-SAFETY SIGNS</t>
  </si>
  <si>
    <t>BB16AE03-LUMINOUS SIGNS</t>
  </si>
  <si>
    <t>BB16AE04-PLASTIC ROAD SIGNS</t>
  </si>
  <si>
    <t>BB16AE06-MARKER POLES FOR GAS PIPELINES</t>
  </si>
  <si>
    <t>BB16AF01-MAPS AND OTHER GEOGRAPHICAL WORKS</t>
  </si>
  <si>
    <t>BB16AF02-TYPESCRIPTS, MANUSCRIPTS, ETC.</t>
  </si>
  <si>
    <t>BB16AF03-COMMERCIAL OR INDUSTRIAL DRAWINGS</t>
  </si>
  <si>
    <t>BB16AF04-NEWSPAPERS, MAGAZINES AND PERIODICALS</t>
  </si>
  <si>
    <t>BB16AF05-BOOKS AND PRINTED LEAFLETS</t>
  </si>
  <si>
    <t>BB16AF06-PRINTS AND OTHER GRAPHIC WORKS</t>
  </si>
  <si>
    <t>BB16AG01-CLOTH/PLASTIC ITEMS (TARPAULINS, CURTAINS, SACKS, ETC.)</t>
  </si>
  <si>
    <t>BB16AG02-FOODSTUFFS AND BEVERAGES</t>
  </si>
  <si>
    <t>BB16AG03-CABLES AND ROPE ITEMS</t>
  </si>
  <si>
    <t>BB16AG04-TRANSPORT CAGES FOR PEOPLE AND THINGS</t>
  </si>
  <si>
    <t>BB16AG05-SENSITIVE PLATES AND FILMS FOR PHOTOS, CINEMA, X-RAY</t>
  </si>
  <si>
    <t>BB16AG06-BRUSHES, FLAT BRUSHES, ETC.</t>
  </si>
  <si>
    <t>BB16AG07-CONSUMABLE ELECTRONICS</t>
  </si>
  <si>
    <t>BB16AG08-SEISMIC SURVEY EXPLOSIVES</t>
  </si>
  <si>
    <t>BB16BA01-PROMOTION FOOD GOODS</t>
  </si>
  <si>
    <t>BB16BA02-PROMOTIONAL NON FOOD GOODS</t>
  </si>
  <si>
    <t>LL01AA01-OFFSHORE MECHANICAL ASSEMBLY ABOVE CEE THRESHOLD</t>
  </si>
  <si>
    <t>LL01AA02-ONSHORE MECHANICAL ASSEMBLY ABOVE CEE THRESHOLD</t>
  </si>
  <si>
    <t>LL01AA03-ONSHORE MECHANICAL ASSEMBLY BELOW CEE THRESHOLD</t>
  </si>
  <si>
    <t>LL01AA04-OFFSHORE MECHANICAL ASSEMBLY BELOW CEE THRESHOLD</t>
  </si>
  <si>
    <t>LL01AA05-PREFABRICATION AND ASSEMBLY OF STEEL STRUCTURES AND BOILER W</t>
  </si>
  <si>
    <t>LL01AA06-BURIAL AND/OR COVERING OF SEALINES</t>
  </si>
  <si>
    <t>LL01AA07-WORKS - SEA CAMPAIGN (INSTALLATION)</t>
  </si>
  <si>
    <t>LL01AA08-CONSTRUCTION/MOUNTING PERMANENT MOORING, TANKER DOCKING, OIL</t>
  </si>
  <si>
    <t>LL01AA10-FURNACE AND BOILER ASSEMBLY</t>
  </si>
  <si>
    <t>LL01AA11-MECHANICAL WORK FOR PETROL STATION  CONSTRUCTION</t>
  </si>
  <si>
    <t>LL01AA12-INSTALLATION OF STORAGE TANKS FOR LPG</t>
  </si>
  <si>
    <t>LL01AA13-TANK ASSEMBLY</t>
  </si>
  <si>
    <t>LL01AA14-CHANNELLED NETWORK CONSTRUCTION</t>
  </si>
  <si>
    <t>LL01AA15-PLANT DISMANTLING</t>
  </si>
  <si>
    <t>LL01AA16-SPECIALIST WORK ON PIPING (CLAMPING, ADJUSTMENTS, ETC.)</t>
  </si>
  <si>
    <t>LL01AA17-SMALL LPG TANKS INSTALLATION</t>
  </si>
  <si>
    <t>LL01AA24-CONSTRUCTION OF SOLAR PHOTOVOLTAIC SYSTEMS</t>
  </si>
  <si>
    <t>LL01AA25-GAS RECOMPRESSION IN METHANE GAS PIPELINES</t>
  </si>
  <si>
    <t>LL01AA26-SMALL PLTS+MECH.WKS (TAIN, NODES, LINE PTS, TRAPS, CAB.)</t>
  </si>
  <si>
    <t>LL01AA27-SMALL MODIFICATIONS+MAINTENANCE OF PLANT SYSTEMS</t>
  </si>
  <si>
    <t>LL01AA28-INSTALLATION OF WASHING PLANTS/EQUIPMENT FOR CANTEENS</t>
  </si>
  <si>
    <t>LL01AB01-PREFABRICATION MODULES</t>
  </si>
  <si>
    <t>LL01AB02-MODULE INSTALLATION</t>
  </si>
  <si>
    <t>LL01AB03-HOOK-UP WORK</t>
  </si>
  <si>
    <t>LL01AC01-METAL PIPING PREFABRICATION</t>
  </si>
  <si>
    <t>LL01AC02-NON-METAL PIPING PREFABRICATION AND SUPPORT</t>
  </si>
  <si>
    <t>LL01AC03-PVC AND POLYPROPYLENE PIPELINE CONSTRUCTION</t>
  </si>
  <si>
    <t>LL01AD01-MACHINE TOOLING</t>
  </si>
  <si>
    <t>LL01AD02-VARIOUS WORKSHOP PROCESSING</t>
  </si>
  <si>
    <t>LL01AD03-HEAT TREATMENT AND GALVANISATION</t>
  </si>
  <si>
    <t>LL01AD04-FORGING AND PRESSING</t>
  </si>
  <si>
    <t>LL01AE01-ELECTRICAL ASSEMBLY ABOVE CEE THRESHOLD</t>
  </si>
  <si>
    <t>LL01AE02-ELECTRICAL ASSEMBLY FOR PETROL STATION  CONSTRUCTION</t>
  </si>
  <si>
    <t>LL01AE03-ELECTRICAL AND EQUIPMENT ASSEMBLY BELOW CEE THRESHOLD</t>
  </si>
  <si>
    <t>LL01AE04-CATHODE PROTECTION SYSTEM ASSEMBLY</t>
  </si>
  <si>
    <t>LL01AE05-ELECTRIC CABLE AND LINE LAYING</t>
  </si>
  <si>
    <t>LL01AE06-SUBSEA ELECTRIC CABLE LAYING</t>
  </si>
  <si>
    <t>LL01AE07-ONSHORE FIBRE OPTIC CABLE LAYING</t>
  </si>
  <si>
    <t>LL01AE08-OFFSHORE FIBRE OPTIC CABLE LAYING</t>
  </si>
  <si>
    <t>LL01AE10-INSTRUMENT ASSEMBLY ABOVE CEE THRESHOLD</t>
  </si>
  <si>
    <t>LL01AE11-ADVANCED PROCESS CONTROL SYSTEM ASSEMBLY</t>
  </si>
  <si>
    <t>LL01AF01-ASSEMBLY OF TELECOMMUNICATION SYSTEMS</t>
  </si>
  <si>
    <t>LL01AF02-TELEPHONE LINES AND SYSTEMS</t>
  </si>
  <si>
    <t>LL01AF03-RADIO BRIDGE SYSTEMS</t>
  </si>
  <si>
    <t>LL01BA01-ONSHORE  DECOMMISSIONING WORKS</t>
  </si>
  <si>
    <t>LL02AA01-EARTH MOVEMENT</t>
  </si>
  <si>
    <t>LL02AA02-PILEWORK WITH BEATEN PILES</t>
  </si>
  <si>
    <t>LL02AA03-PILEWORK WITH MICROPILES</t>
  </si>
  <si>
    <t>LL02AA04-PILEWORK WITH DRILLED PILES</t>
  </si>
  <si>
    <t>LL02AA05-CIVIL DEMOLITION WORK</t>
  </si>
  <si>
    <t>LL02AA08-GREEN AREA CREATION AND MAINTENANCE</t>
  </si>
  <si>
    <t>LL02AA09-CREATION OF PARKS AND GARDENS</t>
  </si>
  <si>
    <t>LL02AB01-CONSTRUCTION OF POSTS FOR DRILLING PLANTS</t>
  </si>
  <si>
    <t>LL02AB02-CONSTRUCTION OF TUNNELS, BRIDGES, CROSSINGS, ETC.</t>
  </si>
  <si>
    <t>LL02AB03-CONSTRUCTION OF RAIL LINKS</t>
  </si>
  <si>
    <t>LL02AB04-CONSTRUCTION OF CANALS, AQUEDUCTS, SEWERS</t>
  </si>
  <si>
    <t>LL02AB05-CONSTRUCTION OF ROAD METALLING/SURFACING (INCLUDING DIGGING)</t>
  </si>
  <si>
    <t>LL02AB06-CEMENT FOUNDATION (EQUIPMENT, STEEL STRUCTURES, ETC.)</t>
  </si>
  <si>
    <t>LL02AB07-ROAD SIGNAL INSTALLATION</t>
  </si>
  <si>
    <t>LL02AB08-CIVIL WORK RELATED TO WORKS AT SEA</t>
  </si>
  <si>
    <t>LL02AB09-DEEPWATER SUBSEA WORK</t>
  </si>
  <si>
    <t>LL02AB10-SHALLOW WATER SUBSEA WORK</t>
  </si>
  <si>
    <t>LL02AB11-COOLING TOWER CONSTRUCTION</t>
  </si>
  <si>
    <t>LL02AB12-OIL DRAIN CONSTRUCTION</t>
  </si>
  <si>
    <t>LL02AB13-CHIMNEY CONSTRUCTION</t>
  </si>
  <si>
    <t>LL02AB18-CONSTR.+MTNC+MGMT OF THERMAL/AIR-CONDITION.SYS.</t>
  </si>
  <si>
    <t>LL02AB19-CONSTR. AND MAINTEN. OF PHYTO-PURIFICATION PLANTS</t>
  </si>
  <si>
    <t>LL02AB20-CONSTR/MTNC OF ELECTRICAL SYS.+SIMILAR FOR CIVIL APPL.</t>
  </si>
  <si>
    <t>LL02AB21-CONSTRUCTION AND MAINTENANCE OF ELEVATOR PLANTS</t>
  </si>
  <si>
    <t>LL02AB22-CONSTRUCTION AND RENOVATION OF BUILDING WORKS</t>
  </si>
  <si>
    <t>LL02AC01-PREFABRICATED BUILDING CONSTRUCTION</t>
  </si>
  <si>
    <t>LL02AC02-CONSTRUCTION AND RENOVATION OF CIVIL AND INDUSTRIAL BUILDING</t>
  </si>
  <si>
    <t>LL02AC03-CIVIL WATERPROOFING</t>
  </si>
  <si>
    <t>LL02AC04-CONTAINMENT, COATING AND FINISHING WORK</t>
  </si>
  <si>
    <t>LL02AC05-ACCESSORY BUILDING WORK (FRAMES, PARTITIONS, FLOATING DECKS,</t>
  </si>
  <si>
    <t>LL02AC06-FIXED AND MOBILE SCAFFOLDING</t>
  </si>
  <si>
    <t>LL02AC07-CIVIL BUILDING WORK FOR PETROL STATION  CONSTRUCTION</t>
  </si>
  <si>
    <t>LL03AA01-CIVIL PAINTWORK</t>
  </si>
  <si>
    <t>LL03AA02-ONSHORE INDUSTRIAL PLANT PAINTWORK</t>
  </si>
  <si>
    <t>LL03AA03-OFFSHORE PLANT AND STRUCTURE PAINTWORK</t>
  </si>
  <si>
    <t>LL03AA04-PIPELINES INTERNAL LINING</t>
  </si>
  <si>
    <t>LL03AB01-APPLICATION OF INSULATING AND SOUND-PROOF COVERINGS</t>
  </si>
  <si>
    <t>LL03AB02-APPLICATION OF ANTI-ACID COVERINGS</t>
  </si>
  <si>
    <t>LL03AB03-ANTI-CORROSION/ WEAR COATING APPLICATION</t>
  </si>
  <si>
    <t>LL03AB04-LAYING AND INSTALLATION OF REFRACTORY MATERIALS</t>
  </si>
  <si>
    <t>LL03AB05-ANTI-CORROSION/INSULATION COVERING FOR PIPELINES AND SEALINE</t>
  </si>
  <si>
    <t>LL03AB06-CONCRETE COATING FOR SEALINES</t>
  </si>
  <si>
    <t>LL03AB07-INTERNAL EBONIZING</t>
  </si>
  <si>
    <t>LL03AB08-INTERNAL JOINTING</t>
  </si>
  <si>
    <t>LL03AB09-FIREPROOFING</t>
  </si>
  <si>
    <t>LL03AB10-TANK VITRIFICATION</t>
  </si>
  <si>
    <t>LL03AB11-ON SITE APPLICATION OF DOUBLE WALL FOR FUEL TANKS</t>
  </si>
  <si>
    <t>LL03AB12-THERMAL INSULATION FOR SEALINES/PIPELINES</t>
  </si>
  <si>
    <t>LL04AA01-CONSTRUCTION OF GAS/OIL PIPELINES BELOW CEE THRESHOLD (LINE</t>
  </si>
  <si>
    <t>LL04AA02-CONSTRUCTION OF GAS/OIL PIPELINES ABOVE CEE THRESHOLD (LINE</t>
  </si>
  <si>
    <t>LL04AA03-SEALINE CONSTRUCTION ABOVE CEE THRESHOLD</t>
  </si>
  <si>
    <t>LL04AA04-SEALINE CONSTRUCTION BELOW CEE THRESHOLD</t>
  </si>
  <si>
    <t>LL04AA05-BOOST STATION EPC FOR GAS/OIL PIPELINES</t>
  </si>
  <si>
    <t>LL04AB01-OFFSHORE PLATFORM EPC</t>
  </si>
  <si>
    <t>LL04AB02-OFFSHORE MODULE EPC</t>
  </si>
  <si>
    <t>LL04AB03-CONVENTIONAL OFFSHORE EPC STRUCTURES (MONOTUBULAR)</t>
  </si>
  <si>
    <t>LL04AB06-CONSTRUCTION/ADAPTATION (EPC) OF PROCESS AND/OR STORAGE (FPS</t>
  </si>
  <si>
    <t>LL04AB07-OFFSHORE EPC DRILLING RIG</t>
  </si>
  <si>
    <t>LL04AB08-ONSHORE EPC DRILLING RIG</t>
  </si>
  <si>
    <t>LL04AC01-EPC OF SINGLE DOWNSTREAM OIL&amp;GAS PROCESS PLANTS</t>
  </si>
  <si>
    <t>LL04AC02-DEPOT EPC AND LOGISTICS</t>
  </si>
  <si>
    <t>LL04AC03-REFINERY EPC</t>
  </si>
  <si>
    <t>LL04AC04-EPC OF CHEMICAL AND FERTILIZER PLANTS</t>
  </si>
  <si>
    <t>LL04AC05-EPC CENTRAL PROCESSING OIL / GAS SEP SUM UP TO 20 ML €</t>
  </si>
  <si>
    <t>LL04AC06-ENVIRONMENTAL PLANT EPC</t>
  </si>
  <si>
    <t>LL04AC07-EPC CENTRAL PROCESSING OIL / GAS SEP SUM UP TO 40 ML €</t>
  </si>
  <si>
    <t>LL04AC09-PLANTS FOR THE PRODUCTION OF BIOMETHANE</t>
  </si>
  <si>
    <t>LL04AD01-EPC COGENERAZONE OF PLANTS WITH A GAS TURBINE</t>
  </si>
  <si>
    <t>LL04AD02-EPC OF THERMOELECTRIC POWER PLANT</t>
  </si>
  <si>
    <t>LL04AD03-EPC OF POWER LINES HV</t>
  </si>
  <si>
    <t>LL04AD04-EPC OF PLANTS WITH COGENERATION COMBINED CYCLE</t>
  </si>
  <si>
    <t>LL04AD05-EPC OF COGENERATION PLANT WITH INTERNAL COMBUSTION ENGINES</t>
  </si>
  <si>
    <t>LL04AD07-GRID SCALE ENERGY STORAGE SYSTEM</t>
  </si>
  <si>
    <t>LL04AE01-CIVIL CONSTRUCTION ABOVE CEE THRESHOLD</t>
  </si>
  <si>
    <t>LL04AE02-CIVIL CONSTRUCTION BELOW CEE THRESHOLD</t>
  </si>
  <si>
    <t>LL04AF01-LIQUEFACTION PLANT EPC</t>
  </si>
  <si>
    <t>LL04AF02-REGASSIFICATION PLANT EPC</t>
  </si>
  <si>
    <t>LL04AF03-EPC LIQUEFIED NATURAL GAS CARRIER (LNGC - METHANE CARRIER)</t>
  </si>
  <si>
    <t>LL04AG01-CONSTRUCTION OF PETROL STATION  (BUILDING, ELECTROMECHANICAL</t>
  </si>
  <si>
    <t>LL04AG02-CONSTR NAT GAS DISTRIB SYST/THERM ENERGY ABOVE EU THRESHOLDS</t>
  </si>
  <si>
    <t>LL04AG03-CONSTR NAT GAS DISTRIB SYST/THERM ENERGY BELOW EU THRESHOLD</t>
  </si>
  <si>
    <t>LL05BB03-OFFSHORE INSTALLATIONS - SEALINE EPCI</t>
  </si>
  <si>
    <t>LL05BC01-SET UP AND MAINTENANCE OF OUTLETS</t>
  </si>
  <si>
    <t>LL05BC02-SECURITY RELATED INTEGRATED SYSTEMS PRODUCTION AND MAINTENAN</t>
  </si>
  <si>
    <t>LL05BC04-CONSTRUCTION OF VARIOUS LNG PLANTS  FOR RETAILS</t>
  </si>
  <si>
    <t>LL05BD01-MECHANICAL ASSEMBLY AND SUPPLY LAYING</t>
  </si>
  <si>
    <t>SS01AA01-FEASIBILITY STUDIES ONSHORE INDUSTRIAL PLANTS - HIGH POWER &gt;</t>
  </si>
  <si>
    <t>SS01AA02-FEASIBILITY STUDIES ONSHORE INDUSTRIAL PLANTS - LOW POWER &lt;4</t>
  </si>
  <si>
    <t>SS01AA03-FEASIBILITY STUDY FOR OFFSHORE AND DEEPWATER PLANTS</t>
  </si>
  <si>
    <t>SS01AA04-BASE/FEED PIPELINE ENGINEERING</t>
  </si>
  <si>
    <t>SS01AA05-BASE/FEED SEALINE ENGINEERING</t>
  </si>
  <si>
    <t>SS01AA06-BASIC/FEED ENGINEERING OF SUBSEA SYSTEMS FOR DEEPWATER PLANT</t>
  </si>
  <si>
    <t>SS01AA07-BASIC/FEED ENGIN.OF FLOATING STRUCTURES/MOORING SYSTEMS FOR</t>
  </si>
  <si>
    <t>SS01AA08-BASIC/FEED UMBILICAL ENGINEERING FOR DEEPWATER PLANTS</t>
  </si>
  <si>
    <t>SS01AA09-BASIC GEOTECHNICAL AND SEISMIC ENGINEERING FOR ON AND OFFSHO</t>
  </si>
  <si>
    <t>SS01AA10-INDUSTRIAL TYPE BASIC/FEED ENGINEERING - HIGH POWER</t>
  </si>
  <si>
    <t>SS01AA11-INDUSTRIAL TYPE BASIC/FEED ENGINEERING - LOW POWER</t>
  </si>
  <si>
    <t>SS01AA12-BASIC ENGINEERING FOR FIXED STRUCTURES OFFSHORE PLANTS NORMA</t>
  </si>
  <si>
    <t>SS01AA13-BASIC ENGINEERING FOR FIXED STRUCTURES OFFSHORE PLANTS HIGH</t>
  </si>
  <si>
    <t>SS01AA14-ONSH INDUSTRIAL PLANT BASIC/FEED PROCESS ENGINEERING - LOW P</t>
  </si>
  <si>
    <t>SS01AA15-ONSH IND PLANT BASIC/FEED PROCESS ENGIN HIGH POWER</t>
  </si>
  <si>
    <t>SS01AA16-RADIO PROPAGATION STUDIO FOR TELECOMMUNICATION PLANTS</t>
  </si>
  <si>
    <t>SS01AA17-ENGINEER SERVICES FOR RETAIL</t>
  </si>
  <si>
    <t>SS01AB01-AUTOMATION/TELECOMMUN./INSTRUMENTATION ENGINEERING FOR INDUS</t>
  </si>
  <si>
    <t>SS01AB02-DETAILED ENGINEERING POLYMER INDUSTRIAL PLANTS HIGH POTEN</t>
  </si>
  <si>
    <t>SS01AB03-DETAILED ENGINEERING POLYMER INDUSTRIAL PLANTS LOW POTENTIAL</t>
  </si>
  <si>
    <t>SS01AB04-OIL &amp; GAS ENGINEERING FOR MAINTENANCE</t>
  </si>
  <si>
    <t>SS01AB05-PETROL STATION  OWNER ENGINEER PLANNING/PROJECT MGMT, GAS AN</t>
  </si>
  <si>
    <t>SS01AB06-EXECUTIVE PLANNING COMMERCIAL ENVIRONMENT (PETROL STATION )</t>
  </si>
  <si>
    <t>SS01AB07-LPG CHANNELLED NETWORK ENGINEERING (STUDIES AND PLANNING)</t>
  </si>
  <si>
    <t>SS01AB08-ELECTRICITY NETWORK ENGINEERING (STUDIES AND PLANNING)</t>
  </si>
  <si>
    <t>SS01AB09-DETAILED EQUIPMENT AND MACHINERY ENGINEERING</t>
  </si>
  <si>
    <t>SS01AB10-SPECIALIST STUDIES FOR DRILLING AND COMPLETION</t>
  </si>
  <si>
    <t>SS01AB11-CIVIL AND ARCHITECTURAL DESIGN (WORK MANAGEMENT &amp; TESTING)</t>
  </si>
  <si>
    <t>SS01AB12-PLANT ENGINEERING</t>
  </si>
  <si>
    <t>SS01AB13-SAFETY SYSTEM AND FIRE PROTECTION ENGINEERING</t>
  </si>
  <si>
    <t>SS01AB17-URBAN PLANNING</t>
  </si>
  <si>
    <t>SS01AB18-SPACE PLANNING &amp; INTERIOR DESIGN</t>
  </si>
  <si>
    <t>SS01AC01-ENVIRONMENTAL ENGINEERING</t>
  </si>
  <si>
    <t>SS01AC02-RISK ANALYSIS AND ENVIRONMENTAL IMPACT ASSESSMENT</t>
  </si>
  <si>
    <t>SS01AC03-ENVIRONMENTAL CHARACTERIZATION PLANNING</t>
  </si>
  <si>
    <t>SS01AC04-RECLAMATION PLANNING</t>
  </si>
  <si>
    <t>SS01AC05-SAFETY OPERATIONS PLANNING</t>
  </si>
  <si>
    <t>SS01AC06-INTEGRATED ENVIRONMENTAL ENGINEERING SERVICES</t>
  </si>
  <si>
    <t>SS01AD01-PROJECT MANAGEMENT-GENERAL SERVICES</t>
  </si>
  <si>
    <t>SS01AD02-SERVICES MANAGEMENT, SUPERVISION, CARE WORK ON PROJECTS</t>
  </si>
  <si>
    <t>SS01AD03-SAFETY COORDINATION IN CIVIL BUILDINGS</t>
  </si>
  <si>
    <t>SS01AD04-PETROL STATION  MAINTENANCE MANAGEMENT</t>
  </si>
  <si>
    <t>SS01AD05-PROFESSIONAL TASKS WORK MANAGEMENT COMMERCIAL ENVIRONMENT (P</t>
  </si>
  <si>
    <t>SS01AD06-MISCELLANEOUS SERVICES FOR SUPERVISION AND SUPPORT WORK</t>
  </si>
  <si>
    <t>SS01AD07-ANALYSIS AND MONITORING SYSTEMS</t>
  </si>
  <si>
    <t>SS01AD08-ACQUIS. OF PERSONN.,+STATUS OF CONSIST.+DAMAGE CALC.</t>
  </si>
  <si>
    <t>SS01AD12-WORKS MGMT, SUPERVISION, ASSIST. FOR MOBILE SITES</t>
  </si>
  <si>
    <t>SS01AD13-SUPERVISION AND EXCAVATIONS (ARCHAEOLOGY)</t>
  </si>
  <si>
    <t>SS01AD15-PROCESS  DYNAMIC SIMULATION</t>
  </si>
  <si>
    <t>SS01AE01-PROCUREMENT SERVICES</t>
  </si>
  <si>
    <t>SS01AE02-TECHNICAL MIONITORING SERVICE AT SUPPLIERS' PREMISES AND EXP</t>
  </si>
  <si>
    <t>SS01AF01-GOODS TESTING</t>
  </si>
  <si>
    <t>SS01AF02-WORKS AND SERVICES TESTING</t>
  </si>
  <si>
    <t>SS01AF03-XR, GAMMA RAY, HEAT TREATMENT CHECKS</t>
  </si>
  <si>
    <t>SS01AF04-QUANTITATIVE/QUALITATIVE INSPECTIONS OF CRUDE/PETROLEUM PROD</t>
  </si>
  <si>
    <t>SS01AF05-FUEL AND LUBRICANT ANALYSES</t>
  </si>
  <si>
    <t>SS01AF06-GAS METERING AND TREATMENT</t>
  </si>
  <si>
    <t>SS01AF07-VIBRATION ANALYSIS SERVICE</t>
  </si>
  <si>
    <t>SS01AF08-NDT SERVICE TECHNICAL TRIALS AND LABORATORY TESTS</t>
  </si>
  <si>
    <t>SS01AF09-CORROSION MONITORING SERVICE</t>
  </si>
  <si>
    <t>SS01AF10-NDT SERVICES TUBULAR / MILL SURVEILLANCE</t>
  </si>
  <si>
    <t>SS01AF11-INTERNAL INSPECTION SERVICES AND CLEANING WITH PIG</t>
  </si>
  <si>
    <t>SS01AF12-REGULAR INSPECTIONS ON ELECT.SYS. ACCORDING TO CURR.REGUL.</t>
  </si>
  <si>
    <t>SS01AF13-MEASUREMENT SERVICES FOR CATHODIC PROTECTION</t>
  </si>
  <si>
    <t>SS01AF14-GAS DISPERSION PREVENTION RESEARCH SERVICE</t>
  </si>
  <si>
    <t>SS01AF15-PIG HIRE FOR INTERNAL CONDUIT CLEANING</t>
  </si>
  <si>
    <t>SS01AF16-UAS (UNMANNED AERIAL SYSTEM) (DRONE) OPERATIONS</t>
  </si>
  <si>
    <t>SS01AF17-LEGAL METROLOGICAL CONTROL SERVICES FOR THE PETROL STATIONS</t>
  </si>
  <si>
    <t>SS01BA01-FEASIBILITY STUDIES, BASIC ENGINEERING AND FEED</t>
  </si>
  <si>
    <t>SS01BA02-DETAILED AND EXECUTIVE ENGINEERING</t>
  </si>
  <si>
    <t>SS01BA03-ENGINEERING MAINTENANCE</t>
  </si>
  <si>
    <t>SS01BA05-METOCEAN,HYDRAULIC AND MARINE STRUCTURES ENGINEERING STUDIES</t>
  </si>
  <si>
    <t>SS02AA01-GEOLOGICAL STUDIES AND SURVEYS</t>
  </si>
  <si>
    <t>SS02AA02-ELECTRICAL /ELECTROMAGNETIC SURVEYS DATA ACQUISITION/PROCESS</t>
  </si>
  <si>
    <t>SS02AA03-GEOPHYSICAL STUDIES AND INTERPRETATIONS</t>
  </si>
  <si>
    <t>SS02AA04-HYDROCARBONS STUDIES</t>
  </si>
  <si>
    <t>SS02AA05-RESERVOIR STUDIES</t>
  </si>
  <si>
    <t>SS02AA06-STRATIGRAPHIC ANALYSES</t>
  </si>
  <si>
    <t>SS02AA07-OFFSHORE GEOGNOSTIC SURVEYS</t>
  </si>
  <si>
    <t>SS02AA08-ONSHORE GEOGNOSTIC SURVEYS</t>
  </si>
  <si>
    <t>SS02AA09-GRAVIMETRIC SURVEYS AND ASSOCIATED STUDIES</t>
  </si>
  <si>
    <t>SS02AA10-GRAVIMETRIC/MAGNETIC SURVEYS, ACQUISITION/PROCESSING/INTERPR</t>
  </si>
  <si>
    <t>SS02AA11-GEOPHYSICAL OPERATION SUPERVIZION SERVICES</t>
  </si>
  <si>
    <t>SS02AA12-SAMPLE PREPAR. x GEOLOGIC.GEOCHEMI.PETROGR.STRATIGR.STUDIES</t>
  </si>
  <si>
    <t>SS02AB01-2D LAND SEISMIC ACQUISITION SERVICES</t>
  </si>
  <si>
    <t>SS02AB02-3D LAND SEISMIC ACQUISITION SERVICES</t>
  </si>
  <si>
    <t>SS02AB03-EXPERIMENTAL OR COMPLEX LAND SEISMIC ACQUISITION SERVICES</t>
  </si>
  <si>
    <t>SS02AB04-2D MARINE SEISMIC ACQUISITION SERVICES</t>
  </si>
  <si>
    <t>SS02AB05-3D MARINE SEISMIC ACQUISITION SERVICES</t>
  </si>
  <si>
    <t>SS02AB06-EXPERIMENTAL OR COMPLEX MARINE SEISMIC ACQUISITION SERVICES</t>
  </si>
  <si>
    <t>SS02AB07-2D SEISMIC DATA PROCESSING SERVICES</t>
  </si>
  <si>
    <t>SS02AB08-3D  SEISMIC DATA PROCESSING SERVICES</t>
  </si>
  <si>
    <t>SS02AB09-G&amp;G DATA PREP./COPY SERVICE, DIGITAL SEISMIC REFERENCE DATA</t>
  </si>
  <si>
    <t>SS02AB10-MICROSEISMIC NETWORK CONTROL - PLANNING, ACQUISITION, PROCES</t>
  </si>
  <si>
    <t>SS02AB11-REPAIR/MAINTENANCE OF MICROSEISMIC NETWORKS</t>
  </si>
  <si>
    <t>SS02AB12-BOREHOLE SEISMIC ACQUISITION AND PROCESSING SERVICES</t>
  </si>
  <si>
    <t>SS02AB13-EXPERIMENTAL OR COMPLEX SEISMIC DATA PROCESSING SERVICES</t>
  </si>
  <si>
    <t>SS02AC01-CONVENTIONAL TOPOGRAPHIC SURVEYS</t>
  </si>
  <si>
    <t>SS02AC02-HIGH PRECISION LEVELING</t>
  </si>
  <si>
    <t>SS02AC03-SATELLITE REMOTE SENSING DATA ACQUISITION &amp; PROCESSING</t>
  </si>
  <si>
    <t>SS02AC04-AIRBORNE REMOTE SENSING DATA ACQUISITION &amp; PROCESSING</t>
  </si>
  <si>
    <t>SS02AC05-PHOTOGRAMMETRIC METHOD CARTOGRAPHY</t>
  </si>
  <si>
    <t>SS02AD01-OCEANOGRAPHIC STUDIES</t>
  </si>
  <si>
    <t>SS02AD02-HYDROGEOLOGICAL SURVEYS AND MAPPING</t>
  </si>
  <si>
    <t>SS02AD03-SEABOTTOM GEOPHYSICAL SURVEYS AND/OR DATA INTERPRETATION</t>
  </si>
  <si>
    <t>SS02AD04-MARINE RADIOPOSITIONING</t>
  </si>
  <si>
    <t>SS02AD05-GEOPHYSICAL INSPECT/MTNC OF SEALINES+OFFSH P+DOCK.STAT.</t>
  </si>
  <si>
    <t>SS02AE01-WEATHER SERVICES</t>
  </si>
  <si>
    <t>SS02AE02-METEOCEANOGRAPHIC AND OFFSHORE ENVIRONMENT ANALYSES</t>
  </si>
  <si>
    <t>SS02AE03-METEOROLOGICAL  AND ONSHORE ENVIRONMENT ANALYSES</t>
  </si>
  <si>
    <t>SS02BA01-SEISMIC DATA ACQUISITION</t>
  </si>
  <si>
    <t>SS02BA02-TOPOGRAPHY, CARTOGRAPHY &amp; REMOTE SENSING</t>
  </si>
  <si>
    <t>SS02BA03-GRAVIMETRIC/MAGNETOMETRIC/ELECTROMAGNETIC SURVEYS</t>
  </si>
  <si>
    <t>SS02BA04-GEOPHYSICAL STUDIES AND INTERPRETATIONS</t>
  </si>
  <si>
    <t>SS02BA05-MICROSEISMIC – PLANNING, ACQUISITION, PROCESSING</t>
  </si>
  <si>
    <t>SS02BA06-SEISMIC DATA PROCESSING</t>
  </si>
  <si>
    <t>SS02BA07-MULTICLIENT SEISMIC DATA</t>
  </si>
  <si>
    <t>SS02BA08-SERVICES FOR THE SUPERVISION OF GEOPHYSICS</t>
  </si>
  <si>
    <t>SS02BA09-MICROSEISMIC - MAINTENANCE AND REPAIR</t>
  </si>
  <si>
    <t>SS02BB01-GEOLOGICAL STUDIES</t>
  </si>
  <si>
    <t>SS02BB02-ENVIRONMENTAL AND GEODYNAMIC GEOLOGY</t>
  </si>
  <si>
    <t>SS02BB03-GEOTECNICAL AND ENVIRONMENTAL ANALYSIS FOR ENGINEERING</t>
  </si>
  <si>
    <t>SS03AA01-GROUND/SURFACE WATER/GROUNDWATER SPECIFIC REMEDIATION TECH</t>
  </si>
  <si>
    <t>SS03AA02-WATER SOURCE CLEAN-UP</t>
  </si>
  <si>
    <t>SS03AA03-HYDROCARBONS CLEAN-UP (CONTAINM/PURIFICAT/TREATMENT SPILLS)</t>
  </si>
  <si>
    <t>SS03AA04-ENVIRONMENTAL CIVIL WORKS</t>
  </si>
  <si>
    <t>SS03AA05-ENVIRONMENTAL SHAPING OF CONTAMINATED DECOMMISSIONED SITES</t>
  </si>
  <si>
    <t>SS03AA06-CONVEYANCE, TRANSPORT, TREATMENT PURIFIC OF INDUSTRIAL WATER</t>
  </si>
  <si>
    <t>SS03AA07-CONTROL AND REMOVAL OF OIL RESIDUES</t>
  </si>
  <si>
    <t>SS03AA08-RESTORATION OF AREA TO NATURAL STATE</t>
  </si>
  <si>
    <t>SS03AA09-TREATMENT / SEWAGE WATER MANAGEMENT SYSTEMS</t>
  </si>
  <si>
    <t>SS03AA10-VIDEO-INSPECTION AND RELINING OF PIPE</t>
  </si>
  <si>
    <t>SS03AA11-MINE-CLEARING SERVICES</t>
  </si>
  <si>
    <t>SS03AB01-CLEAN-UP OF INDUSTRIAL EQUIPMENT</t>
  </si>
  <si>
    <t>SS03AB02-CLEAN-UP OF TANKS</t>
  </si>
  <si>
    <t>SS03AB03-CLEAN-UP OF PETROL STATION  TANKS</t>
  </si>
  <si>
    <t>SS03AB04-CHEMICAL WASHING</t>
  </si>
  <si>
    <t>SS03AB05-HYDRODYNAMIC WASHING</t>
  </si>
  <si>
    <t>SS03AC01-COLLECTION,REMOVAL,TRANSPORT AND DISPOSAL OF INDUSTR WASTE</t>
  </si>
  <si>
    <t>SS03AC02-COLLECT/TRANSPORT/TREATMENT/DISPOSAL WASTE/RESID. DRILL/PROD</t>
  </si>
  <si>
    <t>SS03AC03-INDUSTRIAL WASTE MICROCOLLECTION AND PLASTIC WASTE RECYCLING</t>
  </si>
  <si>
    <t>SS03AC04-GAS METER SCRAPPING SERVICE</t>
  </si>
  <si>
    <t>SS03AC05-LANDFILL MANAGEMENT FOR HAZARDOUS AND NON-HAZARDOUS INDUSTRI</t>
  </si>
  <si>
    <t>SS03AC06-CHEM, PHYS,ORG TREAT PLANTS x SOL-LIQ-MUDDY IND WASTE-INCINE</t>
  </si>
  <si>
    <t>SS03AC07-INTERMEDIATION, HANDLING AND DISPOSAL OF VARIOUS WASTE</t>
  </si>
  <si>
    <t>SS03AC08-WASTE TRANSPORTATION MEANS WITH ADEQUATE</t>
  </si>
  <si>
    <t>SS03AC09-SOURCES AND RADIOACTIVE WASTE MANAGEMENT</t>
  </si>
  <si>
    <t>SS03AC10-RECOVERY OF FERROUS METALS</t>
  </si>
  <si>
    <t>SS03AD01-WASTE TREATMENT PLANT MANAGEMENT</t>
  </si>
  <si>
    <t>SS03AD02-GROUND WATER TREAT. PLANT (TAF), WATER TREAT. SLUDGE</t>
  </si>
  <si>
    <t>SS03AE02-COMPLETE ONSHORE PLANT DECOMMISSIONING</t>
  </si>
  <si>
    <t>SS03AE03-CONVENTIONAL OFFSHORE MODULE/STRUCTURE DECOMMISSIONING</t>
  </si>
  <si>
    <t>SS03AE04-OFFSHORE PLATFORM DECOMMISSIONING</t>
  </si>
  <si>
    <t>SS03AF01-OFFSHORE EMERGENCY FIRST RESPONSE</t>
  </si>
  <si>
    <t>SS03AF02-ONSHORE EMERGENCY FIRST RESPONSE</t>
  </si>
  <si>
    <t>SS03AF03-SECURING LAND, WATER SOURCES, EQUIPMENT AND PLANTS</t>
  </si>
  <si>
    <t>SS03AF04-SERVICES WITH ANTI-POLLUTION EQUIPMENT</t>
  </si>
  <si>
    <t>SS03AG01-ASBESTOS CLEAN-UP IN COMPACT MATRIX</t>
  </si>
  <si>
    <t>SS03AG02-ASBESTOS CLEAN-UP IN FRIABLE MATRIX</t>
  </si>
  <si>
    <t>SS03AH01-BIOLOGICAL/NOISE/ATMOSPHERE/WATER/SOIL MONITORING SERVICES</t>
  </si>
  <si>
    <t>SS03AH02-CHEMICAL, PHYSICAL, BIOLOGICAL AND GOODS ANALYSES</t>
  </si>
  <si>
    <t>SS03AH03-GEOCHEMICAL ANALYSES</t>
  </si>
  <si>
    <t>SS04AA01-MANAGEMENT AND ORGANIZATIONAL CONSULTANCY</t>
  </si>
  <si>
    <t>SS04AA02-PERSONNEL RELATED CONSULTANCY</t>
  </si>
  <si>
    <t>SS04AA03-CORPORATE INVESTIGATION CONSULTANCY</t>
  </si>
  <si>
    <t>SS04AA04-ICT RELATED CONSULTANCY</t>
  </si>
  <si>
    <t>SS04AA05-STRATEGIC CONSULTANCY</t>
  </si>
  <si>
    <t>SS04AA06-TECHNICAL AND SPECIALISTIC CONSULTING SERVICES (HSEQ)</t>
  </si>
  <si>
    <t>SS04AA07-TECHNICAL AND SPECIALIST CONSULTANCY (R&amp;D)</t>
  </si>
  <si>
    <t>SS04AA08-CORPORATE AND GOVERNANCE CONSULTANCY</t>
  </si>
  <si>
    <t>SS04AA09-COMMERICAL CONSULTANCY FOR MARKET RESEARCH, COMMUNICATION AN</t>
  </si>
  <si>
    <t>SS04AA10-ADMINISTRATIVE, TAX AND FINANCIAL CONSULTANCY</t>
  </si>
  <si>
    <t>SS04AA11-LEGAL CONSULTANCY</t>
  </si>
  <si>
    <t>SS04AA12-NOTARIAL CONSULTANCY</t>
  </si>
  <si>
    <t>SS04AA13-STRATEGIC ADVICE AND / OR ORGANIZATIONAL MANAGEMENT OF HIGH</t>
  </si>
  <si>
    <t>SS04AA14-CONSULTATIONS INTERNAL AUDIT</t>
  </si>
  <si>
    <t>SS04AA15-CONSULTANCY FOR INSTITUTIONAL RELATIONS AND SUSTAINABILITY</t>
  </si>
  <si>
    <t>SS04AA16-CONSULTANCY IN THE SECTOR OF TRADING</t>
  </si>
  <si>
    <t>SS04AB01-SERVICES IN THE STRATEGIC,MANAGEMENT,ORGANIZATIONAL FIELD</t>
  </si>
  <si>
    <t>SS04AB02-SERV.RELATED TO PERSONNEL:PERS.ADMIN./MANAG.,INTERNAL COMMUN</t>
  </si>
  <si>
    <t>SS04AB03-SECURITY, SURVEY AND RISK ANALYSIS FOR SECURITY</t>
  </si>
  <si>
    <t>SS04AB04-SERVICES RELATED TO PERSONNEL: EVALUATION OF SKILLS AND PROF</t>
  </si>
  <si>
    <t>SS04AB05-SERVICES RELATED TO PERSONNEL: TEMPORARY PERSONNEL</t>
  </si>
  <si>
    <t>SS04AB06-SERVICES RELATED TO PERSONNEL: RECRUITMENT AND SELECTION</t>
  </si>
  <si>
    <t>SS04AB07-HEALTH RELATED STUDIES AND PROJECTS: SPECIALIST PROFESSIONAL</t>
  </si>
  <si>
    <t>SS04AB08-HEALTH IMPACTS/RISKS STUDIES AND EVALUATIONS</t>
  </si>
  <si>
    <t>SS04AB09-OTHER TRAINING COURSES</t>
  </si>
  <si>
    <t>SS04AB10-IT COURSES</t>
  </si>
  <si>
    <t>SS04AB11-PROFESSIONAL QUALIFICATION COURSES</t>
  </si>
  <si>
    <t>SS04AB12-FIRE-FIGHTING COURSES</t>
  </si>
  <si>
    <t>SS04AB13-FIRST-AID COURSES</t>
  </si>
  <si>
    <t>SS04AB14-H2S AND TOXIC GAS USE PREVENTION/PROTECTION TRAINING COURSES</t>
  </si>
  <si>
    <t>SS04AB15-SURVIVAL AT SEA/LIFE-BOAT MANAGER TRAINING COURSES</t>
  </si>
  <si>
    <t>SS04AB16-LANGUAGE COURSES</t>
  </si>
  <si>
    <t>SS04AB17-PETROL STATION  NETWORK MANAGER COURSES</t>
  </si>
  <si>
    <t>SS04AB18-TRAINING FOR EXTERNAL RESOURCES</t>
  </si>
  <si>
    <t>SS04AB19-ADMINISTRATIVE/ACCOUNTING SERVICES</t>
  </si>
  <si>
    <t>SS04AB20-LEGAL DEFENCE SERVICES FOR TAX RELATED DISPUTES</t>
  </si>
  <si>
    <t>SS04AB21-COMMERCIAL SERVICES: DEBT RECOVERY FROM USERS</t>
  </si>
  <si>
    <t>SS04AB22-COMMERCIAL SERV:DEBT RECOVERY FROM USER(INVESTIGAT SERVICES)</t>
  </si>
  <si>
    <t>SS04AB23-COMMERCIAL SERVICES: INFO AND FINANCIAL ASSESSMENT SUPPLIER</t>
  </si>
  <si>
    <t>SS04AB24-COMMERCIAL SERVICES: MARKET SURVEYS AND STUDIES</t>
  </si>
  <si>
    <t>SS04AB25-TECHNICAL SERV:ANALYSIS OF RISK/RELIABILITY OF PLANTS/COMPON</t>
  </si>
  <si>
    <t>SS04AB26-TECHNICAL SERVICES: VENDOR MANAGEMENT SUPPORT SERVICES</t>
  </si>
  <si>
    <t>SS04AB27-TECHNICAL SERVICES: PREPARATION OPERATIONAL SAFETY MANUALS</t>
  </si>
  <si>
    <t>SS04AB28-TECHNICAL SERVICES: CONTROL/APPLICATION OF QUALITY PLANS / Q</t>
  </si>
  <si>
    <t>SS04AB29-TECHNICAL SERVICES: SUBSIDENCE STUDIES AND CONTROLS</t>
  </si>
  <si>
    <t>SS04AB30-TECHNICAL SERVICES: SPECIALIST CORROSION STUDIES</t>
  </si>
  <si>
    <t>SS04AB31-TECHNICAL SERVICES: SAFETY RELATED INSPECT AND TECHN CHECKS</t>
  </si>
  <si>
    <t>SS04AB32-TECHNICAL SERVICES: SAFETY STUDIES</t>
  </si>
  <si>
    <t>SS04AB33-TECHNICAL SERVICES: HSE, AUDIT AND CERTIFICATION MANAGEMENT</t>
  </si>
  <si>
    <t>SS04AB35-TECHNICAL SERVICES: TRANSLATIONS</t>
  </si>
  <si>
    <t>SS04AB36-PROFESSIONAL IT SERVICES FOR CRM</t>
  </si>
  <si>
    <t>SS04AB37-IT SERVICES: ASSISTANCE FOR SYSTEMS AND S.M.</t>
  </si>
  <si>
    <t>SS04AB38-IT SERVICES: ASSISTANCE FOR SYSTEMS - DEVELOPMENT OF TLC INF</t>
  </si>
  <si>
    <t>SS04AB39-IT SERVICES: MANAGEMENT/DEVELOPMENT OF P.A. FOR COMPANY MANA</t>
  </si>
  <si>
    <t>SS04AB40-IT SERV.: STUDIES ON THE MANAGEMENT/DEVELOPMENT OF P.A. FOR</t>
  </si>
  <si>
    <t>SS04AB41-IT SERVICES: MANAGEMENT/DEVELOPMENT OF PA FOR COMPANY T/S-AP</t>
  </si>
  <si>
    <t>SS04AB42-IT SERVICES:STUDIES ON THE MANAG./DEVELOPM. OF COMPANY'S TEC</t>
  </si>
  <si>
    <t>SS04AB43-IT SERVICES: SPECIALIST IT SERVICES</t>
  </si>
  <si>
    <t>SS04AB44-IT SERVICES: SPECIALIST TLC SERVICES</t>
  </si>
  <si>
    <t>SS04AB45-IT SERVICES: SPECIALIST APPLICATION SERVICES</t>
  </si>
  <si>
    <t>SS04AB46-IT SERVICES: SPECIALIST SUPPLEMENTARY SERVICES</t>
  </si>
  <si>
    <t>SS04AB47-IT SERVICES: DEVELOP. OF SW FOR MANAGEMENT OF MATERIALS, ENG</t>
  </si>
  <si>
    <t>SS04AB48-PROFESSIONAL SERVICES FOR AUDITING ACTIVITIES</t>
  </si>
  <si>
    <t>SS04AB49-R&amp;D SERVICES: SCIENTIFIC STUDIES AND RESEARCH</t>
  </si>
  <si>
    <t>SS04AB50-R&amp;D SERVICS. TECHNICAL OPERATIONAL SUPPORT</t>
  </si>
  <si>
    <t>SS04AB51-R&amp;D SERVICES: MANAGEMENT OF ORIGINAL WORKS</t>
  </si>
  <si>
    <t>SS04AB52-R&amp;D SERVICES: PATENTS AND LICENSES</t>
  </si>
  <si>
    <t>SS04AB53-R&amp;D SERVICES: TECHNOLOGICAL MONITORING</t>
  </si>
  <si>
    <t>SS04AB54-PROFESSIONAL SERIVCES: JOURNALISTIC COLLABORATION FOR INFORM</t>
  </si>
  <si>
    <t>SS04AB55-PROFESSIONAL SERVICES: ADVERTISING AND CREATIVE DEVELOP -BTL</t>
  </si>
  <si>
    <t>SS04AB56-OTHER BENEFITS FOR PROFESSIONAL TRAINING</t>
  </si>
  <si>
    <t>SS04AB57-TECHNICAL SURVEYS</t>
  </si>
  <si>
    <t>SS04AB58-NOTARIAL AND LEGAL SERVICES</t>
  </si>
  <si>
    <t>SS04AB59-EVALUATION INDEPENDANTE RESERVES HYDROCARB. CONFORM REGLEMEN</t>
  </si>
  <si>
    <t>SS04AB60-PROFES. SERV. FOR INSTITUTIONAL RELATIONS AND SUSTAINABILITY</t>
  </si>
  <si>
    <t>SS04AB63-IT SERVICES: DEVELOPMENT OF PROCESS SYSTEMS (SCADA)</t>
  </si>
  <si>
    <t>SS04AB64-MANAGERIAL,SOFT SKILLS,SECURITY TRAINING SERVICES</t>
  </si>
  <si>
    <t>SS04AB67-HSE-QR TRAINING SERVICES</t>
  </si>
  <si>
    <t>SS04AB70-SERVICES IN THE SECTOR OF TRADING</t>
  </si>
  <si>
    <t>SS04AB71-ICT SERVICES FOR TECHNICAL AND SCIENTIFIC APPLICATIONS</t>
  </si>
  <si>
    <t>SS04BC01-SOFTWARE PACKAGES  SERVICES</t>
  </si>
  <si>
    <t>SS04BD01-SPECIALIST STUDIES FOR DRILLING AND COMPLETION</t>
  </si>
  <si>
    <t>SS04BD02-ENERGY EFFICIENCY SERVICES</t>
  </si>
  <si>
    <t>SS04BD03-SAFETY COORDINATION</t>
  </si>
  <si>
    <t>SS04BE01-TRAINING: TRAINING: CUSTOMER AND MARKET FOCUS</t>
  </si>
  <si>
    <t>SS04BE02-TRAINING: BEHAVIORAL</t>
  </si>
  <si>
    <t>SS04BE03-TRAINING: HUMAN RESOURCES, ORGANIZATION AND SECURITY</t>
  </si>
  <si>
    <t>SS04BE04-TRAINING: INTERCULTURAL AND  DIVERSITY MANAGEMENT</t>
  </si>
  <si>
    <t>SS04BE05-TRAINING: IT</t>
  </si>
  <si>
    <t>SS04BE06-TRAINING: MULTIMEDIA</t>
  </si>
  <si>
    <t>SS04BE07-TRAINING: DOWNSTREAM PRODUCTION</t>
  </si>
  <si>
    <t>SS04BE08-TRAINING: ENGINEERING</t>
  </si>
  <si>
    <t>SS04BE09-TRAINING: UPSTREAM PRODUCTION</t>
  </si>
  <si>
    <t>SS04BE10-TRAINING: MAINTENANCE</t>
  </si>
  <si>
    <t>SS04BE11-TRAINING: RESEARCH AND DEVELOPMENT</t>
  </si>
  <si>
    <t>SS04BE12-TRAINING: OIL SEARCH</t>
  </si>
  <si>
    <t>SS04BE13-TRAINING: HSE - OPERATIONAL TRAINING</t>
  </si>
  <si>
    <t>SS04BE14-TRAINING: HEALTH,SAFETY,ENVIRONMENT,QUALITY</t>
  </si>
  <si>
    <t>SS04BE15-TRAINING: HSE - HEALTH</t>
  </si>
  <si>
    <t>SS04BE16-TRAINING: LEGAL</t>
  </si>
  <si>
    <t>SS04BE17-TRAINING: ECONOMICS BUSINESS</t>
  </si>
  <si>
    <t>SS04BE18-TRAINING: PROJECT MANAGEMENT</t>
  </si>
  <si>
    <t>SS04BE19-TRAINING: LANGUAGES</t>
  </si>
  <si>
    <t>SS04BE20-TRAINING: LOGISTICS</t>
  </si>
  <si>
    <t>SS04BE21-TRAINING: PROCUREMENT</t>
  </si>
  <si>
    <t>SS04BE22-TRAINING: COMMUNICATION AND MEDIA TRAINING</t>
  </si>
  <si>
    <t>SS05AA01-OFFSHORE DRILLING WITH JACK-UP</t>
  </si>
  <si>
    <t>SS05AA02-OFFSHORE DRILLING WITH DRILLING SHIP AND SEMISUB</t>
  </si>
  <si>
    <t>SS05AA03-OFFSHORE DRILLING WITH PLATFORM RIG (TENDER OR SELFCONTAINED</t>
  </si>
  <si>
    <t>SS05AA04-OFFSHORE DRILLING WITH BARGE</t>
  </si>
  <si>
    <t>SS05AA05-ONSHORE STANDARD ENVIRONMENT WELL DRILLING</t>
  </si>
  <si>
    <t>SS05AA06-ONSHORE WELL DRILLING HOSTILE ENVIRONMENT (HP/HT,SOUR WELLS,</t>
  </si>
  <si>
    <t>SS05AA07-GROUND DRILLING WATER WELLS AND PIEXOMETRIC WELLS</t>
  </si>
  <si>
    <t>SS05AA08-SHALLOW WELL WORKOVER SERVICE</t>
  </si>
  <si>
    <t>SS05AA09-WELL DRILLING FOR NON-HYDROCARBON EXPLORATION</t>
  </si>
  <si>
    <t>SS05AB02-DRILLING MUD SERV/COMPL FLUIDS WITH PROD SUPP/SURF EQ. HIRED</t>
  </si>
  <si>
    <t>SS05AB03-SOLID CONTROL EQUIPMENT SERVICE</t>
  </si>
  <si>
    <t>SS05AB04-PRODUCTION LOGS</t>
  </si>
  <si>
    <t>SS05AB06-FIRING AND AUXILIARY SERVICES</t>
  </si>
  <si>
    <t>SS05AB07-WELL DRILLING EQUIPMENT HIRE (JAR, STAB, DHM, ETC.)</t>
  </si>
  <si>
    <t>SS05AB08-WELL BOTTOM TURBINE HIRE</t>
  </si>
  <si>
    <t>SS05AB09-FIRE PROTECTION SERVICES FOR OIL PRODUCTION TESTS</t>
  </si>
  <si>
    <t>SS05AB10-INTEGRATED AUXILIARY SERVICES FOR DRILLING/PRODUCTION/COMPLE</t>
  </si>
  <si>
    <t>SS05AB11-DEVIATED DRILLING SERVICE WITH OR WITHOUT MWD AND LWD</t>
  </si>
  <si>
    <t>SS05AB12-MULTILATERAL SERVICE WITH SUPPLY OF EQUIPMENT</t>
  </si>
  <si>
    <t>SS05AB13-ASSEMBLY AND RUN IN COMPLETION</t>
  </si>
  <si>
    <t>SS05AB14-INTELLIGENT COMPLETION SERVICE WITH SUPPLY OF EQUIPMENT</t>
  </si>
  <si>
    <t>SS05AB15-EXPANDABLE TUBULAR SERVICE WITH SUPPLY OF EQUIPMENT</t>
  </si>
  <si>
    <t>SS05AB16-WIRE-LINE SERVICES (SLICK LINES)</t>
  </si>
  <si>
    <t>SS05AB17-LPT SERVICE, PRODUCTION TESTS AND WELL TESTING</t>
  </si>
  <si>
    <t>SS05AB18-DST SERVICE</t>
  </si>
  <si>
    <t>SS05AB19-WELL TESTING SERVICE VIA SURFACE PRODUCTION EQUIPMENT</t>
  </si>
  <si>
    <t>SS05AB20-MEMORY GAUGE HIRE SERVICE</t>
  </si>
  <si>
    <t>SS05AB21-PILE HAMMERING AND WELDING SERVICE</t>
  </si>
  <si>
    <t>SS05AB22-MECHANICAL CORING SERVICE</t>
  </si>
  <si>
    <t>SS05AB23-KEY CLAMPING SERVICE WITH OR WITHOUT PICK-UP AND LAY-DOWN MA</t>
  </si>
  <si>
    <t>SS05AB24-CEMENTING/PUMPING SERVICE WITH PRODUCTS AND EQUIPM SUPPLIED</t>
  </si>
  <si>
    <t>SS05AB25-COILED TUBING SERVICE, FLUIDS AND NITROGEN PUMPING</t>
  </si>
  <si>
    <t>SS05AB26-SERVICE WITH PRODUCTS SUPPLIED AND EQUIPMENT HIRED</t>
  </si>
  <si>
    <t>SS05AB27-MATRIX STIMULATION AND FRACTURING SERVICE WITH PRODUCTS SUPP</t>
  </si>
  <si>
    <t>SS05AB28-PULLING UNIT SERVICE</t>
  </si>
  <si>
    <t>SS05AB29-SNUBBING UNIT SERVICE</t>
  </si>
  <si>
    <t>SS05AB30-FISHING, MILLING OF DOWNHOLE EQUIPMENT AND CASING CUTTING</t>
  </si>
  <si>
    <t>SS05AB31-BLOW-OUT AND WELL-KILLING SERVICE</t>
  </si>
  <si>
    <t>SS05AB33-RUN IN LINE HANGER SERVICE WITH PRODUCTS SUPPLIED</t>
  </si>
  <si>
    <t>SS05AB34-RUN IN INFLATABLE PACKER SERVICE WITH PRODUCTS SUPPLIED</t>
  </si>
  <si>
    <t>SS05AB35-AIR/STIFF FOAM DRILLING SERVICE</t>
  </si>
  <si>
    <t>SS05AB36-SURFACE DRILLING/PRODUCTION EQUIPMENT HIRE</t>
  </si>
  <si>
    <t>SS05AB37-DRILLING RIGS INSPECTION SERVICE</t>
  </si>
  <si>
    <t>SS05AB38-WELL AREA SITE SURVEILLANCE SERVICES</t>
  </si>
  <si>
    <t>SS05AB39-INTERNATIONAL WELL AREA SITE SUPERVISION SERVICE</t>
  </si>
  <si>
    <t>SS05AB40-WELL AREA PROTOTYPE AND NEW TECHNOLOGY TESTING SERVICES</t>
  </si>
  <si>
    <t>SS05AB42-ARTIFICIAL LIFT EQUIPMENT INSTALLATION SERVICE</t>
  </si>
  <si>
    <t>SS05AB43-WELL HEAD INSTALLATION ASSISTANCE SERVICE (ON AND OFFSHORE)</t>
  </si>
  <si>
    <t>SS05AB44-SERVICE/SUPPLY CHEMICAL PRODUCTS FOR OIL/GAS/WATER TREATMENT</t>
  </si>
  <si>
    <t>SS05AB45-GLYCOL REGENERATION SERVICE</t>
  </si>
  <si>
    <t>SS05AB46-RUN IN SERVICE WITH PACKERS, SAFETY VALVES AND ACCESSORIES S</t>
  </si>
  <si>
    <t>SS05AC01-FPSO SERVICE (FLOATING PRODUCTION, STORAGE AND OFFLOADING)</t>
  </si>
  <si>
    <t>SS05AC02-SERVICES VIA AHTS</t>
  </si>
  <si>
    <t>SS05AC03-SERVICES VIA CRANE BRIDGE</t>
  </si>
  <si>
    <t>SS05AC04-SERVICES VIA CREW BOAT</t>
  </si>
  <si>
    <t>SS05AC05-SERVICES VIA TUGS</t>
  </si>
  <si>
    <t>SS05AC06-SERVICES VIA STRAIGHT SUPPLY VESSELS</t>
  </si>
  <si>
    <t>SS05AC07-SERVICES VIA UTILITY VESSEL (UV)</t>
  </si>
  <si>
    <t>SS05AC08-FSO SERVICE (FLOATING, STORAGE AND OFFLOADING)</t>
  </si>
  <si>
    <t>SS05AC09-FSRU SERVICES (FLOATING, STORAGE AND REGASSIFICATION UNIT)</t>
  </si>
  <si>
    <t>SS05AC10-REMOTE OPERATED VEHICLE (ROV) SERVICE</t>
  </si>
  <si>
    <t>SS05AC11-DIVING SERVICE FOR  DRILLING/PRODUCTION SUPPORT</t>
  </si>
  <si>
    <t>SS05AC12-SERVICES VIA DIVING SUPPORT VESSELS</t>
  </si>
  <si>
    <t>SS05AC13-OFFSHORE/ONSHORE HELICOPTER SUPPORT SERVICES</t>
  </si>
  <si>
    <t>SS05AC16-RENT/MANAGEMENT OF SEA SURVIVAL SUITS (HELICOPTER FLIGHTS)</t>
  </si>
  <si>
    <t>SS05AC17-FIXED WING TRANSOPORT SERVICES</t>
  </si>
  <si>
    <t>SS05BB35-DISTRIBUTED SENSING SERVICE WITH FIBER OPTIC DAS/DTS</t>
  </si>
  <si>
    <t>SS05BC01-NAVAL LOGISTIC SERVICES FOR DRILLING/PRODUCTION</t>
  </si>
  <si>
    <t>SS05BC02-AIRCRAFT LOGISTIC SERVICES FOR DRILLING/PRODUCTION</t>
  </si>
  <si>
    <t>SS06AA01-REPAIR AND MAINTENANCE OF GAS/OIL PIPELINES</t>
  </si>
  <si>
    <t>SS06AA02-TUBULAR MATERIAL RESTORATION (CASING AND TUBING)</t>
  </si>
  <si>
    <t>SS06AA03-TUBULAR MATERIAL CLEANING AND PROTECTION (TUBING/CASING)</t>
  </si>
  <si>
    <t>SS06AA04-WELL HEAD REVIEW (ON AND OFFSHORE) AND RELATED ACCESSORIES</t>
  </si>
  <si>
    <t>SS06AA05-THERMAL MOTOR MAINTENANCE AND REPAIRS</t>
  </si>
  <si>
    <t>SS06AA06-TURBINE MAINTENANCE AND REPAIRS</t>
  </si>
  <si>
    <t>SS06AA07-VALVE MAINTENANCE AND REPAIRS</t>
  </si>
  <si>
    <t>SS06AA08-COMPRESSOR MAINTENANCE AND REPAIRS</t>
  </si>
  <si>
    <t>SS06AA09-GENERATOR MAINTENANCE AND REPAIRS</t>
  </si>
  <si>
    <t>SS06AA10-RATIOMOTOR/GEARMOTOR MAINTENANCE AND REPAIRS</t>
  </si>
  <si>
    <t>SS06AA11-PUMP MAINTENANCE AND REPAIRS</t>
  </si>
  <si>
    <t>SS06AA12-ELECTRIC MOTOR AND EQUIPMENT MAINTENANCE AND REPAIRS</t>
  </si>
  <si>
    <t>SS06AA13-LOADING BOOM MAINTENANCE</t>
  </si>
  <si>
    <t>SS06AA14-HOIST TROLLEY MAINTENANCE</t>
  </si>
  <si>
    <t>SS06AA15-HOISTING EQUIPMENT MAINTENANCE AND REPAIRS</t>
  </si>
  <si>
    <t>SS06AA16-STORAGE TANKS AND SPHERE MAINTENANCE</t>
  </si>
  <si>
    <t>SS06AA17-CLEANING SERVICE FOR BOILERS, CHIMNEYS AND SIMILAR</t>
  </si>
  <si>
    <t>SS06AA18-SURFACE DRILLING/PRODUCTION EQUIPMENT REPAIR/RESTORATION</t>
  </si>
  <si>
    <t>SS06AA19-COMPLETION EQUIPMENT REDRESSING</t>
  </si>
  <si>
    <t>SS06AA20-UNDERWATER STRUCTURE MAINTENANCE</t>
  </si>
  <si>
    <t>SS06AA21-SHIP MAINTENANCE, REPAIR AND RECLASSIFICATION</t>
  </si>
  <si>
    <t>SS06AA22-MAINTENANCE AND REPAIR OF BREATHING EQUIPMENT, MASKS AND GAS</t>
  </si>
  <si>
    <t>SS06AA23-MAINTENANCE AND REPAIR AIR CONDITIONING, HEATING AND COOLING</t>
  </si>
  <si>
    <t>SS06AA24-MAINTENANCE/REPAIR OF WATER AND HYGIENE/SANITARY SYSTEMS</t>
  </si>
  <si>
    <t>SS06AA25-SYSTEMS CONTROL AND MEASUREMENT MAINTENANCE AND MANAGEMENT</t>
  </si>
  <si>
    <t>SS06AA26-REPAIR/MAINTENANCE FIRE PROTECTION SYSTEMS</t>
  </si>
  <si>
    <t>SS06AA27-MAINTENANCE OF HEAT EXCHANGERS AND AIR COOLERS</t>
  </si>
  <si>
    <t>SS06AA28-PETROL STATION  ELECTROMECHANICAL MAINTENANCE</t>
  </si>
  <si>
    <t>SS06AA29-PETROL STATION  RUN-OFF WATER TREATMENT PLANT MAINTENANCE</t>
  </si>
  <si>
    <t>SS06AA30-CAR WASH PLANT MAINTENANCE</t>
  </si>
  <si>
    <t>SS06AA31-VEHICLE MAINTENANCE, REPAIR AND FITTING</t>
  </si>
  <si>
    <t>SS06AA32-MAINTENANCE AND REPAIR OF MECHANICAL LABORATORY EQUIPMENT</t>
  </si>
  <si>
    <t>SS06AA33-PRECIOUS AND NON-PRECIOUS METAL RECOVERY SERVICE</t>
  </si>
  <si>
    <t>SS06AA34-CATALYST REGENERATION SERVICE</t>
  </si>
  <si>
    <t>SS06AA35-REACTOR CATALYST LOADING AND UNLOADING</t>
  </si>
  <si>
    <t>SS06AA36-REPAIRS ON WORKING CIRCUITS (STEAM, ETC.)</t>
  </si>
  <si>
    <t>SS06AA37-MAINTENANCE AND REPAIRS TO STEELWORK (STRUCTURES, MODULES, E</t>
  </si>
  <si>
    <t>SS06AA38-MAINTENANCE, MECHANICAL SYSTEMS AND EQUIPMENT</t>
  </si>
  <si>
    <t>SS06AA41-POLES AND PYLON MAINTENANCE</t>
  </si>
  <si>
    <t>SS06AA42-ANTI-FALL SYSTEMS MAINTENANCE</t>
  </si>
  <si>
    <t>SS06AA43-DECOKING</t>
  </si>
  <si>
    <t>SS06AA45-LIFE-SAVING AND DAVITS MAINTENANCE</t>
  </si>
  <si>
    <t>SS06AA46-MAINTENANCE OF AIRCRAFT , ENGINES AND RELATED COMPONENTS</t>
  </si>
  <si>
    <t>SS06AA47-LPG PLANT AND CHANNELLED NETWORK MAINTENANCE AND WORK</t>
  </si>
  <si>
    <t>SS06AB01-MAINTENANCE ELECTRICAL/INSTRUMENTAL PLANTS/EQUIPMENT</t>
  </si>
  <si>
    <t>SS06AB02-CATHODE PROTECTION COMPLEX MAINTENANCE</t>
  </si>
  <si>
    <t>SS06AB03-ANALYSIS AND METERING SYSTEM MAINTENANCE AND REPAIRS</t>
  </si>
  <si>
    <t>SS06AB04-MAINTENANCE AND REPAIR OF ELECTRICAL LABORATORY INSTRUMENTAT</t>
  </si>
  <si>
    <t>SS06AB05-ELECTRICAL, DATA AND VOICE SYSTEM MAINTENANCE</t>
  </si>
  <si>
    <t>SS06AB06-SUNDRY DOMESTIC APPLIANCE MAINTENANCE AND REPAIRS</t>
  </si>
  <si>
    <t>SS06AB07-COLOUR TV AND HiFi MAINTENANCE AND REPAIRS</t>
  </si>
  <si>
    <t>SS06AB08-PETROL STATION  ELECTRONIC MAINTENANCE</t>
  </si>
  <si>
    <t>SS06AB09-POS MANAGEMENT MAINTENANCE</t>
  </si>
  <si>
    <t>SS06AB10-FORECOURT TERMINAL MAINTENANCE</t>
  </si>
  <si>
    <t>SS06AB14-POWER GENERATORS MAINTENANCE AND REPAIR</t>
  </si>
  <si>
    <t>SS06AB21-HIGT VOLTAGE ELECTRICAL PLANTS MAINTENANCE</t>
  </si>
  <si>
    <t>SS06AB96-GM BILCO MAINTENANCE NDS</t>
  </si>
  <si>
    <t>SS06AC01-CIVIL WORKS MAINTENANCE (ONSHORE)</t>
  </si>
  <si>
    <t>SS06AC02-CIVIL WORKS MAINTENANCE (OFFSHORE)</t>
  </si>
  <si>
    <t>SS06AC03-PETROL STATION  CIVIL/CONSTRUCTION MAINTENANCE</t>
  </si>
  <si>
    <t>SS06AC04-SPECIAL CIVIL WORKS MAINTENANCE(REFINERY TOWERS,CHIMNEYS,ETC</t>
  </si>
  <si>
    <t>SS06AC05-BUILDING WORKS MAINTENANCE</t>
  </si>
  <si>
    <t>SS06AD01-HARDWARE MAINTENANCE</t>
  </si>
  <si>
    <t>SS06AD02-EFT POS MAINTENANCE AND REPAIRS</t>
  </si>
  <si>
    <t>SS06AD03-MAINTENANCE OF SPECIAL MANAGEMENT APPLICATION SOFTWARE</t>
  </si>
  <si>
    <t>SS06AD04-MAINTENANCE OF SPECIAL T/S APPLICATION SOFTWARE</t>
  </si>
  <si>
    <t>SS06AD05-MAINTENANCE OF OPERATIONAL SOFTWARE</t>
  </si>
  <si>
    <t>SS06AD06-MAINTENANCE OF BASIC SOFTWARE</t>
  </si>
  <si>
    <t>SS06AD07-MAINTENANCE OF NETWORK SOFTWARE</t>
  </si>
  <si>
    <t>SS06AD08-DATA PROCESSING AND SEARCH SOFTWARE MAINTENANCE</t>
  </si>
  <si>
    <t>SS06AD09-SOFTWARE DEVELOPMENT TOOLS  AND PACKAGES MAINTENANCE</t>
  </si>
  <si>
    <t>SS06AD10-TELECOMMUNICATION EQUIPMENT MAINTENANCE AND REPAIRS</t>
  </si>
  <si>
    <t>SS06AD11-TELECOMMUNICATION SYSTEM MAINTENANCE AND REPAIRS</t>
  </si>
  <si>
    <t>SS06BA01-MAINTENANCE MACHINERY</t>
  </si>
  <si>
    <t>SS06BA02-MAINTENANCE MECHANICAL SYSTEMS AND EQUIPMENT</t>
  </si>
  <si>
    <t>SS06BB01-MAINTENANCE OF ELECTRO-INSTRUMENT SYSTEMS</t>
  </si>
  <si>
    <t>SS06BB02-ELECTRICAL EQUIPMENT MAINTENANCE</t>
  </si>
  <si>
    <t>SS06BB03-MAINTENANCE OF INSTRUMENT SYSTEMS</t>
  </si>
  <si>
    <t>SS06BB04-O&amp;M PHOTOVOLTAIC SYSTEMS</t>
  </si>
  <si>
    <t>SS06BC01-LPG CYLINDERS MAINTENANCE &amp; TESTING</t>
  </si>
  <si>
    <t>SS06BC02-RECONDITIONING/CONVERSION LPG TANKS</t>
  </si>
  <si>
    <t>SS07AA01-NATIONAL AND INTERNATIONAL OVERLAND TRANSPORT</t>
  </si>
  <si>
    <t>SS07AA07-VEHICLE HIRE WITH DRIVER</t>
  </si>
  <si>
    <t>SS07AA13-TRANSPORTS TERRESTRES D’EAU</t>
  </si>
  <si>
    <t>SS07AA15-ADR NAT.TRANSP.METHANE GAS IN CYLINDER TRUCKS W/TANKERS</t>
  </si>
  <si>
    <t>SS07AA16-ADR NAT.TRANSP. FUEL+COMBUST+LIQ.SEMI-FIN. ITEMS W/TANKERS</t>
  </si>
  <si>
    <t>SS07AA17-ADR NAT.TRANSP. COMPRESSED GAS IN TANK W/TANKERS</t>
  </si>
  <si>
    <t>SS07AA19-ADR NAT.TRANSP. BULK LIQ.CHEM.PROD.W/TANK.+TCT</t>
  </si>
  <si>
    <t>SS07AA25-ADR NAT.TRANSP.PACKAGED SOLID CHEMICAL PROD.W/TANKERS</t>
  </si>
  <si>
    <t>SS07AA29-NON-ADR NAT.TRANSP. OF BULK PETROLEUM PROD. W/TANKERS</t>
  </si>
  <si>
    <t>SS07AB01-RAILBOX AND TANK HIRE</t>
  </si>
  <si>
    <t>SS07AC01-MARITIME TRANSPORT OF LIQUID CARGOES</t>
  </si>
  <si>
    <t>SS07AC02-MARITIME GAS TRANSPORT</t>
  </si>
  <si>
    <t>SS07AC03-ROLL ON ROLL OFF SHIP TRANSPORT</t>
  </si>
  <si>
    <t>SS07AC04-MULTIPURPOSE SHIP TRANSPORT</t>
  </si>
  <si>
    <t>SS07AC05-SHIP CHARTER</t>
  </si>
  <si>
    <t>SS07AD01-AIRLINE TRANSPORT SERVICE</t>
  </si>
  <si>
    <t>SS07AD02-DOOR TO DOOR AIRLINE TRANSPORT SERVICE</t>
  </si>
  <si>
    <t>SS07AD03-AIR CHARTER TRANSPORT SERVICE</t>
  </si>
  <si>
    <t>SS07AD06-OFFSHORE HELICOPTER SUPPORT SERVICES</t>
  </si>
  <si>
    <t>SS07AE01-PIPES AND TRANSPORT EQUIPMENT FOR VARIOUS METHANE</t>
  </si>
  <si>
    <t>SS07AE02-EXCEPTIONAL TRANSPORT</t>
  </si>
  <si>
    <t>SS07AE03-HAZARDOUS GOODS TRANSPORT</t>
  </si>
  <si>
    <t>SS07AE04-GENERAL CARGO TRANSPORT (MULTIMODAL)</t>
  </si>
  <si>
    <t>SS07AF02-CUSTOMS AGENCIES, OPERATORS</t>
  </si>
  <si>
    <t>SS07AF03-TECHNICAL / OPERATIONAL ASSISTANCE IN THE SHIP SECTOR</t>
  </si>
  <si>
    <t>SS07AF04-TECHNICAL-OPERATIONAL ASSISTANCE IN THE AIRCRAFT SECTOR</t>
  </si>
  <si>
    <t>SS07AF05-COMPLEMENTARY ACTIVITIES - AIR/SEA TRANSPORT</t>
  </si>
  <si>
    <t>SS07AF06-COMPLEMENTARY ACTIVITIES - LAND TRANSPORT</t>
  </si>
  <si>
    <t>SS07AF08-HELIPAD MANAGEMENT</t>
  </si>
  <si>
    <t>SS07AF09-SEAGOING PERSONNEL MANAGEMENT</t>
  </si>
  <si>
    <t>SS07AF11-POST/PACKING AND SHIPPING OF DOCUMENTS AND GOODS</t>
  </si>
  <si>
    <t>SS07AF12-DEPOSIT SERVICES</t>
  </si>
  <si>
    <t>SS07AF13-AIRPORT SERVICES</t>
  </si>
  <si>
    <t>SS07AF14-SACKING AND PACKAGING SERVICES</t>
  </si>
  <si>
    <t>SS07AF15-POSTAL SERVICES</t>
  </si>
  <si>
    <t>SS07AF18-PEOPLE TRANSPORT - TICKETS</t>
  </si>
  <si>
    <t>SS07AF19-RENT/MANAGEMENT OF SEA SURVIVAL SUITS (HELICOPTER FLIGHTS)</t>
  </si>
  <si>
    <t>SS07AF20-RAILBOX INTERNAL HANDLING SERVICE</t>
  </si>
  <si>
    <t>SS07AF24-CAR AND LIGHT VAN HIRE</t>
  </si>
  <si>
    <t>SS07AF25-BUS, AND COACH HIRE WITH DRIVER</t>
  </si>
  <si>
    <t>SS07AF26-VEHICLE HIRE WITH DRIVER</t>
  </si>
  <si>
    <t>SS07AF27-INDUSTRIAL VEHICLE HIRE</t>
  </si>
  <si>
    <t>SS07AF28-MACHINERY, APPARATUS AND EQUIPMENT HIRE</t>
  </si>
  <si>
    <t>SS07AF29-PROVISION OF AREAS AND INTEGRATED LOGISTIC SERVICES</t>
  </si>
  <si>
    <t>SS07AG02-AUTHORISED P&amp;T AND EXPRESS COURIER AGENCY DETAILS</t>
  </si>
  <si>
    <t>SS07AG04-INLAND WATERWAYS TRANSPORTS</t>
  </si>
  <si>
    <t>SS07AG05-TRANSPORT OF NON-DRILLING/PRODUCTION WASTE</t>
  </si>
  <si>
    <t>SS07AG06-NEWSPAP.,MAGAZINES,PERIOD. DISTRIBUTION-SUBSCRIPTION SERVICE</t>
  </si>
  <si>
    <t>SS07BA01-TRANSPORT OF PETROLEUM PRODUCTS</t>
  </si>
  <si>
    <t>SS07BA02-TRANSPORT OF CHEMICAL PRODUCTS</t>
  </si>
  <si>
    <t>SS07BA03-FREIGHT FORWARDING</t>
  </si>
  <si>
    <t>SS07BA04-EXPRESS COURIERS AND POSTAL SERVICES</t>
  </si>
  <si>
    <t>SS07BA05-PASSENGERS TRANSPORTATION</t>
  </si>
  <si>
    <t>SS07BA06-MEANS OF TRANSPORT RENTAL</t>
  </si>
  <si>
    <t>SS07BA07-WASTE TRANSPORT</t>
  </si>
  <si>
    <t>SS07BA08-TRANSPORTATION PIPING VALVES FITTINGS AND ITEM PLANT</t>
  </si>
  <si>
    <t>SS08AA01-TLC NETWORK INFRASTRUCTURE - NETWORK EQUIPMENT</t>
  </si>
  <si>
    <t>SS08AA02-RADIOCOMMUNICATION INFRASTRUCTURE AND SERVICES</t>
  </si>
  <si>
    <t>SS08AA03-RADIOCOMMUNICATION INFRASTRUCTURE AND SERVICES</t>
  </si>
  <si>
    <t>SS08AA04-TLC NETWORK SERVICES - NETWORK SERVICES</t>
  </si>
  <si>
    <t>SS08AB01-ELECTRICITY DISTRIBUTION</t>
  </si>
  <si>
    <t>SS08AC01-STEAM AND HOT WATER DISTRIBUTION</t>
  </si>
  <si>
    <t>SS08AC02-DRINKING WATER DISTRIBUTION</t>
  </si>
  <si>
    <t>SS08AC03-NON-DRINKING WATER DISTRIBUTION</t>
  </si>
  <si>
    <t>SS08AC04-COMPRESSED AIR DISTRIBUTION</t>
  </si>
  <si>
    <t>SS08AC05-CONDENSATE MANAGEMENT</t>
  </si>
  <si>
    <t>SS08AC06-RUNNING/MAINTEN CONSTRUCT OF HOT WATER PLANTS POWER&gt;A 35KW</t>
  </si>
  <si>
    <t>SS08AD01-METER READING</t>
  </si>
  <si>
    <t>SS08AD02-INVOICE PRODUCTION</t>
  </si>
  <si>
    <t>SS08AD03-DELIVERY PRODUCTION</t>
  </si>
  <si>
    <t>SS08AD04-FRANCHISING MANAGEMENT SERVICES</t>
  </si>
  <si>
    <t>SS08AD05-CUSTOMER INFRASTRUCTURE SERVICE (CALL CENTER)</t>
  </si>
  <si>
    <t>SS08AD06-ENERGY MANAGEMENT SERVICES</t>
  </si>
  <si>
    <t>SS08AD07-COMMISSIONS</t>
  </si>
  <si>
    <t>SS08AD12-METER/MEASURING DEVICE REPLACEMENT</t>
  </si>
  <si>
    <t>SS08BA01-CUSTOMER CARE (MULTI-CARD-CONTACT CENTRE MANAGEMENT)</t>
  </si>
  <si>
    <t>SS09AA01-PROMOTIONS</t>
  </si>
  <si>
    <t>SS09AA02-INCENTIVE SCHEMES</t>
  </si>
  <si>
    <t>SS09AA03-DISTRIBUTION FREE GIFTS, UNIFORMS, ETC.</t>
  </si>
  <si>
    <t>SS09AB01-AUDIOVISUAL ADVERTISING</t>
  </si>
  <si>
    <t>SS09AB02-ADVERTISING ON LISTS</t>
  </si>
  <si>
    <t>SS09AB03-INTERNET ADVERTISING</t>
  </si>
  <si>
    <t>SS09AB04-TRANSPORT ADVERTISING</t>
  </si>
  <si>
    <t>SS09AB05-PRESS ADVERTISING</t>
  </si>
  <si>
    <t>SS09AB06-INSTITUTIONAL PUBLICATIONS</t>
  </si>
  <si>
    <t>SS09AB07-BILLBOARD ADVERTISING</t>
  </si>
  <si>
    <t>SS09AB08-WINDOW DRESSING SERVICE AND SALES POINT FITTING OUT</t>
  </si>
  <si>
    <t>SS09AB09-DEVELOPMENT, PROMOTION AND REPRESENTATION</t>
  </si>
  <si>
    <t>SS09AB10-ADVERTISING TAX PAYMENT SERVICE</t>
  </si>
  <si>
    <t>SS09AB11-BUY SPACE MEDIA</t>
  </si>
  <si>
    <t>SS09AB12-OTHERS JOURNALISTIC COLLABORATIONS (AGI)</t>
  </si>
  <si>
    <t>SS09AC01-DESIGN AND EVENT MANAGEMENT</t>
  </si>
  <si>
    <t>SS09AC02-SPONSORING MANAGEMENT</t>
  </si>
  <si>
    <t>SS09AC03-STANDS AND SERVICES FOR EVENTS</t>
  </si>
  <si>
    <t>SS09AC04-STRUCTURAL RENTAL FOR SHOWS AND FAIRS</t>
  </si>
  <si>
    <t>SS09AC05-HEALTHY SPONSORSHIP</t>
  </si>
  <si>
    <t>SS09AC06-TRAINING SPONSORSHIP</t>
  </si>
  <si>
    <t>SS09AC07-PROFESSIONAL TRAINING SPONSORSHIP</t>
  </si>
  <si>
    <t>SS09AC08-EDUCATIONAL SPONSORSHIP</t>
  </si>
  <si>
    <t>SS09AC09-CULTURAL SPONSORSHIP</t>
  </si>
  <si>
    <t>SS09AC10-ENVIROMENTAL SPONSORSHIP</t>
  </si>
  <si>
    <t>SS09AC11-SPONSORSHIP FOR THE DEVELOPMENT OF INFRASTR. &amp; SOCIAL ACTION</t>
  </si>
  <si>
    <t>SS09AC12-SPORTS SPONSORSHIP</t>
  </si>
  <si>
    <t>SS09BA01-ADVERTISING AND BRANDING</t>
  </si>
  <si>
    <t>SS09BA04-SHOP OUTFITTING/FEES&amp;ADVERTISING PERMISSIONS MGMT</t>
  </si>
  <si>
    <t>SS09BA05-STORYTELLING SERVICES</t>
  </si>
  <si>
    <t>SS10AA01-SALE/PURCHASE OF LAND</t>
  </si>
  <si>
    <t>SS10AA02-SALE/PURCHASE OF BUILDINGS</t>
  </si>
  <si>
    <t>SS10AA03-SUPPORT/REAL ESTATE APPRAISALS</t>
  </si>
  <si>
    <t>SS10AA04-CADASTRAL, URBAN AND ADMINISTRATIVE PROCEDURES</t>
  </si>
  <si>
    <t>SS10AA05-HOUSING, RELOCATION &amp; REAL ESTATE AGENCY SERVICES</t>
  </si>
  <si>
    <t>SS10AB01-RENT OF LAND</t>
  </si>
  <si>
    <t>SS10AB02-RENT OF BUILDINGS</t>
  </si>
  <si>
    <t>SS10AB03-RENT OF APARTMENTS</t>
  </si>
  <si>
    <t>SS11AA01-COMPANY CANTEEN MANAGEMENT</t>
  </si>
  <si>
    <t>SS11AA02-RUNNING OF RESTAURANTS-TRATTORIE-SNACK BARS-CANTEENS-BARS</t>
  </si>
  <si>
    <t>SS11AA03-HOTEL AND EXTRAHOTEL SERVICES</t>
  </si>
  <si>
    <t>SS11AA04-SHIP CATERING SERVICE</t>
  </si>
  <si>
    <t>SS11AA05-OFFSHORE CATERING SERVICE</t>
  </si>
  <si>
    <t>SS11AA06-ONSHORE CATERING SERVICE</t>
  </si>
  <si>
    <t>SS11AA07-RESTAURANT VOUCHERS</t>
  </si>
  <si>
    <t>SS11AA08-WORK CANTEENS CONTROL SERVICE</t>
  </si>
  <si>
    <t>SS11AB01-CLEANING SERVICES</t>
  </si>
  <si>
    <t>SS11AB02-DISINFECTION AND RAT SERVICES</t>
  </si>
  <si>
    <t>SS11AB03-RECEPTION AND BULDING SUPERINTENDENCE SERVICES</t>
  </si>
  <si>
    <t>SS11AB04-SECURITY</t>
  </si>
  <si>
    <t>SS11AB05-LAUNDRY SERVICES</t>
  </si>
  <si>
    <t>SS11AB06-URBAN WASTE COLLECTION AND DISPOSAL SERVICE</t>
  </si>
  <si>
    <t>SS11AB07-FIRE EXTINGUISHER MANAGEMENT SERVICE (GLOBAL SERVICE)</t>
  </si>
  <si>
    <t>SS11AB08-WEEDKILLING SERVICE</t>
  </si>
  <si>
    <t>SS11AB11-SEWER AND CESSPIT SELF-FLUSHING SERVICES</t>
  </si>
  <si>
    <t>SS11AB12-INSTALLATION AND MAINTENANCE OF FURNISHINGS AND ACCESSORIES</t>
  </si>
  <si>
    <t>SS11AB13-FURNISHING / HOUSEHOLD GOODS REMOVAL</t>
  </si>
  <si>
    <t>SS11AB14-LOADING, UNLOADING, PORTERING, BAGGAGE CARRYING SERVICES</t>
  </si>
  <si>
    <t>SS11AB18-SANIFICATION OF CIVIL PLANTS</t>
  </si>
  <si>
    <t>SS11AB19-RESTORE ART WORKS</t>
  </si>
  <si>
    <t>SS11AC01-CPU POWER CAPACITY SERVICES</t>
  </si>
  <si>
    <t>SS11AC02-STORAGE CAPACITY SERVICES</t>
  </si>
  <si>
    <t>SS11AC03-SPECIALIST COMPUTER SERVICES (OTHER, NOT AM AND SI)</t>
  </si>
  <si>
    <t>SS11AC04-MAINFRAME INFRASTRUCTURE MANAGEMENT</t>
  </si>
  <si>
    <t>SS11AC05-COMPUTER INFRASTRUCTURE HOUSING</t>
  </si>
  <si>
    <t>SS11AC06-DATABASE INFORMATION</t>
  </si>
  <si>
    <t>SS11AC07-DATA PREPARATION AND PROCESSING</t>
  </si>
  <si>
    <t>SS11AC08-DOCUMENT SCANNING</t>
  </si>
  <si>
    <t>SS11AC09-FUEL VOUCHER CONTROL AND MANAGEMENT</t>
  </si>
  <si>
    <t>SS11AC10-PAYMENT CARD CONTROL AND MANAGEMENT</t>
  </si>
  <si>
    <t>SS11AC11-FUEL VOUCHER AND PAYMENT CARD DISTRIBUTION</t>
  </si>
  <si>
    <t>SS11AC12-INTERNET AND E-BUSINESS SERVICES</t>
  </si>
  <si>
    <t>SS11AC14-SUPPORT FOR DESIGN AND AGILE ACTIVITIES</t>
  </si>
  <si>
    <t>SS11AC15-SEARCH OPTIMIZATION SERVICES ON DIGITAL CHANNELS</t>
  </si>
  <si>
    <t>SS11AC16-OPEN INNOVATION SERVICES SUPPORT</t>
  </si>
  <si>
    <t>SS11AC17-DATA SCIENCE AND MACHINE LEARNING SERVICES</t>
  </si>
  <si>
    <t>SS11AD01-COPY AND BINDING</t>
  </si>
  <si>
    <t>SS11AD02-WORKS OF PHOTO-VIDEO-FILM PRODUCTION</t>
  </si>
  <si>
    <t>SS11AE01-GENERAL HEALTH SERVICES</t>
  </si>
  <si>
    <t>SS11AE02-HEALTH SERVICES: X-RAY</t>
  </si>
  <si>
    <t>SS11AE03-HEALTH SERVICES: CLINICAL ANALYSES</t>
  </si>
  <si>
    <t>SS11AE04-MEDICAL CHECK-UPS</t>
  </si>
  <si>
    <t>SS11AE05-MEDICAL CHECK-UPS/HEARING TESTS</t>
  </si>
  <si>
    <t>SS11AE06-HEALTH ASSISTANCE (POST-TRANSFER SPECIALIST SERVICES)</t>
  </si>
  <si>
    <t>SS11AE07-FIRST AID SERVICES</t>
  </si>
  <si>
    <t>SS11AF01-INSURANCE SERVICES</t>
  </si>
  <si>
    <t>SS11AF03-ASSISTANCE FOR CERTIFICATE REQUESTS AND CLEARING PRACTICES</t>
  </si>
  <si>
    <t>SS11AF04-SOCIAL SERVICES/INITIATIVES (NURSERIES, HOLIDAY CAMPS, ETC.)</t>
  </si>
  <si>
    <t>SS11AF05-ARCHIVE MANAGEMENT</t>
  </si>
  <si>
    <t>SS11AF06-REFUND OF TRAVEL/STAY OUT-OF-POCKET EXPENSES</t>
  </si>
  <si>
    <t>SS11AF07-BANKING SERVICES</t>
  </si>
  <si>
    <t>SS11AF08-ACQUISITION OF ENERGY EFFICIENCY CERTIFICATES</t>
  </si>
  <si>
    <t>SS11AF09-ADMINISTRATIVE/ACCOUNTING SERVICES</t>
  </si>
  <si>
    <t>SS11AF10-ACCOUNTING AUDIT SERVICES</t>
  </si>
  <si>
    <t>SS11AF11-LABOR  PERSONNEL MANAGER</t>
  </si>
  <si>
    <t>SS11AF12-FIGURES OTHER PROFESSIONAL WORK</t>
  </si>
  <si>
    <t>SS11AF13-LABOR INTERIM PERSONNEL</t>
  </si>
  <si>
    <t>SS11AF15-WELFARE SERVICES: MANAGEMENT OF KINDERGARTENS</t>
  </si>
  <si>
    <t>SS11AF16-WELFARE SERVICES:  CAMPUS-COLONY MANAGEMENT / STUDY STAYS</t>
  </si>
  <si>
    <t>SS11AF17-WELFARE SERVICES: MANAGEMENT PLATFORMS AND OTHER SERVICES</t>
  </si>
  <si>
    <t>SS11AF18-WELFARE SERVICES: USE OF SPORT FACILITIES</t>
  </si>
  <si>
    <t>SS11AF91-GM BILCO - BREAKDOWN POLICY INSURANCE NDS</t>
  </si>
  <si>
    <t>SS11AF92-GM BILCO - MULTI POLICY INSURANCE</t>
  </si>
  <si>
    <t>SS11AF98-GM BILCO EXT. CONVENT. SUPPLIER WARRANTY  FOR HVAC PRODUCTS</t>
  </si>
  <si>
    <t>SS11AF99-GM BILCO CONSUMER CREDIT</t>
  </si>
  <si>
    <t>SS11AG01-EMPLOYEES TRAVEL EXPENSES</t>
  </si>
  <si>
    <t>SS11BA01-CREATION, MAINTENANCE AND MANAGEMENT WEBSITES</t>
  </si>
  <si>
    <t>SS11BB01-SECURITY ENGINEERING SERVICES</t>
  </si>
  <si>
    <t>SS11BB02-RECEPTION AND BULDING SUPERINTENDENCE SERVICES</t>
  </si>
  <si>
    <t>SS11BB03-SECURITY</t>
  </si>
  <si>
    <t>SS11BB04-SECURITY AND INTELLIGENCE SERVICES</t>
  </si>
  <si>
    <t>SS12AA02-GLOBAL SERVICE LPG SERVICE CENTRE</t>
  </si>
  <si>
    <t>SS12AA03-PETROL STATION  MAINTENANCE (BUILDING, ELECTROMECHANICAL AND</t>
  </si>
  <si>
    <t>SS12AA04-PLATFORM INSPECTION / MAINTENANCE / REPAIR (IMR)</t>
  </si>
  <si>
    <t>SS12AA05-WAREHOUSE MANAGEMENT SERVICE</t>
  </si>
  <si>
    <t>SS12AA06-PRODUCT PACKAGING SERVICE</t>
  </si>
  <si>
    <t>SS12AA07-PRINT CENTRE MANAGEMENT</t>
  </si>
  <si>
    <t>SS12AA08-GLOBAL SERVICE OFFICE MACHINERY</t>
  </si>
  <si>
    <t>SS12AA09-TECHNOLOGICAL GLOBAL SERVICE FOR CIVIL BUILDINGS</t>
  </si>
  <si>
    <t>SS12AB01-GLOBAL SERVICE PROCESS CHEMICAL TREATMENT</t>
  </si>
  <si>
    <t>SS12AB02-GLOBAL SERVICE WATER TREATMENT</t>
  </si>
  <si>
    <t>SS12AB03-PRECIOUS METALS LEASE SERVICE</t>
  </si>
  <si>
    <t>SS12AB04-GAS ODORIZATION SERVICE</t>
  </si>
  <si>
    <t>yes</t>
  </si>
  <si>
    <t>Commodity Class</t>
  </si>
  <si>
    <t>Yes</t>
  </si>
  <si>
    <t>CRITICAL ISSUES</t>
  </si>
  <si>
    <t>To what extent has the supplier been punctual in respecting the terms of delivery / fulfillment of the requested goods / services?</t>
  </si>
  <si>
    <t>To what extent has the supplier's staff proved to be adequate, trained and aware of the activities to be carried out?</t>
  </si>
  <si>
    <t>How do you evaluate the organization, the ability and the accuracy demonstrated by the supplier in the execution of the contract as a whole?</t>
  </si>
  <si>
    <t>Violations of the HSE provisions of the contract</t>
  </si>
  <si>
    <t>Percentage of contractor staff trained in HSE as per the training planned</t>
  </si>
  <si>
    <t>Percentage of the number of HSE actions closed out of the total number of actions to be closed in the period (the actions to be closed are communicated to the contractor and originate from inspections, verifications and audits)</t>
  </si>
  <si>
    <t>How do you evaluate the technical / accounting documentation presented by the supplier with respect to the service actually performed?</t>
  </si>
  <si>
    <t>On the basis of the available information, has the supplier guaranteed respect for human rights? (e.g. critical issues: use of child labor, forced or compulsory labor, discrimination, working hours, freedom of association and right to collective bargaining, unhealthy working environment)</t>
  </si>
  <si>
    <t>With regards to the ESG-Sustainability issues relevant to the subject of the contract, how do you evaluate the behavior of the supplier?</t>
  </si>
  <si>
    <t>Failure to comply with contractual obligations of an administrative nature and / or rules on subcontracting (e.g. stipulation of insurance policies and / or bank guarantees, payments)</t>
  </si>
  <si>
    <t>Failure to comply with the Eni Code of Ethics / Code of Conduct</t>
  </si>
  <si>
    <r>
      <t xml:space="preserve">Cybersecurity </t>
    </r>
    <r>
      <rPr>
        <i/>
        <sz val="10"/>
        <color theme="1"/>
        <rFont val="Calibri"/>
        <family val="2"/>
        <scheme val="minor"/>
      </rPr>
      <t>breach</t>
    </r>
    <r>
      <rPr>
        <sz val="10"/>
        <color theme="1"/>
        <rFont val="Calibri"/>
        <family val="2"/>
        <scheme val="minor"/>
      </rPr>
      <t xml:space="preserve"> events detected?</t>
    </r>
  </si>
  <si>
    <t>He did not respect the deadlines and the delay caused significant problems</t>
  </si>
  <si>
    <t xml:space="preserve">He did not respect the deadlines and the delay caused non-significant problems </t>
  </si>
  <si>
    <t>Customer interventions were required to ensure punctuality</t>
  </si>
  <si>
    <t>The delivery of goods / services was on time</t>
  </si>
  <si>
    <t>Significant non-conformities were found in relation to the good / service</t>
  </si>
  <si>
    <t>Negligible non-conformities were found in relation to the good / service</t>
  </si>
  <si>
    <t>The good / service received meets the contractual specifications</t>
  </si>
  <si>
    <t>The good / service received meets the contractual specifications beyond expectations</t>
  </si>
  <si>
    <t>Highly unsatisfactory</t>
  </si>
  <si>
    <t>Unsatisfactory</t>
  </si>
  <si>
    <t>Good</t>
  </si>
  <si>
    <t>Excellent</t>
  </si>
  <si>
    <t>Inadequate and they created operational problems</t>
  </si>
  <si>
    <t>Inadequate but with insignificant impact on activities</t>
  </si>
  <si>
    <t>Appropriate and trained</t>
  </si>
  <si>
    <t>Excellent, trained and able to act in case of unexpected events</t>
  </si>
  <si>
    <t>Fair</t>
  </si>
  <si>
    <t>TIME WINDOW OF ANALYSIS</t>
  </si>
  <si>
    <t>N/A: HSE criticality of Com. Class is neither  high (A) nor significant (B)</t>
  </si>
  <si>
    <t>Not presented and / or presented with a long delay</t>
  </si>
  <si>
    <t>Incomplete and / or late</t>
  </si>
  <si>
    <t>Complete and on time</t>
  </si>
  <si>
    <t>Highly unsatisfactory both in terms of punctuality and accuracy</t>
  </si>
  <si>
    <t>Unsatisfactory in terms of punctuality or accuracy</t>
  </si>
  <si>
    <t>Fully satisfactory and in line with expectations</t>
  </si>
  <si>
    <t>There are no ESG-Sustainability elements relevant to the subject of the contract (assignment criteria and contractual articles do not include ESG elements)</t>
  </si>
  <si>
    <t>The supplier showed gaps</t>
  </si>
  <si>
    <t>The supplier, while not highlighting any particular gaps, has never shown particular attention to these issues</t>
  </si>
  <si>
    <t>The supplier has shown attention and commitment to these issues in carrying out the activities</t>
  </si>
  <si>
    <t>The supplier has shown strong attention and commitment to improvement, sharing the actions carried out through its Open-es Development Report</t>
  </si>
  <si>
    <t>Do you report any critical issues not listed / proposed?</t>
  </si>
  <si>
    <t>PREDOMINANT COMMODITY CLASS</t>
  </si>
  <si>
    <t>EXPLANATION</t>
  </si>
  <si>
    <t>QUALITY</t>
  </si>
  <si>
    <t>SUSTAINABILITY</t>
  </si>
  <si>
    <r>
      <t xml:space="preserve">The </t>
    </r>
    <r>
      <rPr>
        <b/>
        <sz val="12"/>
        <color theme="1"/>
        <rFont val="Calibri"/>
        <family val="2"/>
        <scheme val="minor"/>
      </rPr>
      <t>HSE criticality</t>
    </r>
    <r>
      <rPr>
        <sz val="12"/>
        <color theme="1"/>
        <rFont val="Calibri"/>
        <family val="2"/>
        <scheme val="minor"/>
      </rPr>
      <t xml:space="preserve"> of Predominant Commodity Class</t>
    </r>
    <r>
      <rPr>
        <b/>
        <sz val="12"/>
        <color theme="1"/>
        <rFont val="Calibri"/>
        <family val="2"/>
        <scheme val="minor"/>
      </rPr>
      <t xml:space="preserve"> </t>
    </r>
    <r>
      <rPr>
        <sz val="12"/>
        <color theme="1"/>
        <rFont val="Calibri"/>
        <family val="2"/>
        <scheme val="minor"/>
      </rPr>
      <t>will appear in Sect. General Information once the Commodity Class has been selected from the drop-down menu.</t>
    </r>
  </si>
  <si>
    <t>He did not respect the deadlines and the delay caused significant problems
He did not respect the deadlines and the delay caused non-significant problems
Customer interventions were required to ensure punctuality
The delivery of goods / services was on time</t>
  </si>
  <si>
    <t>Significant non-conformities were found in relation to the good / service
Negligible non-conformities were found in relation to the good / service
The good / service received meets the contractual specifications
The good / service received meets the contractual specifications beyond expectations</t>
  </si>
  <si>
    <t>Inadequate and they created operational problems
Inadequate but with insignificant impact on activities
Appropriate and trained
Excellent, trained and able to act in case of unexpected events</t>
  </si>
  <si>
    <t>Highly unsatisfactory
Unsatisfactory
Good
Excellent</t>
  </si>
  <si>
    <t>N/A: HSE criticality of Com. Class is neither  high (A) nor significant (B)
Highly unsatisfactory
Unsatisfactory
Sufficient
Good
Excellent</t>
  </si>
  <si>
    <t>YES
NO</t>
  </si>
  <si>
    <t>There are no ESG-Sustainability elements relevant to the subject of the contract (assignment criteria and contractual articles do not include ESG elements)
The supplier showed gaps
The supplier, while not highlighting any particular gaps, has never shown particular attention to these issues
The supplier has shown attention and commitment to these issues in carrying out the activities
The supplier has shown strong attention and commitment to improvement, sharing the actions carried out through its Open-es Development Report</t>
  </si>
  <si>
    <t>The quality of the good / service is to be considered in line if it complies with all the specifications provided for in the contract and has not entailed for the customer the request for corrective or adaptation measures. The good / service received did not require the management of non-conformity.</t>
  </si>
  <si>
    <t>The question is particularly relevant in cases in which the supplier, to carry out the activities envisaged by the contract, makes use of personnel from external companies who may not have adequate training or understanding of the behaviors to be followed on site. The fact that the number of direct employees of the supplier is less than the number of those "hired on a project" can be a point of attention.</t>
  </si>
  <si>
    <t>The organization is to be evaluated as availability and coordination of personnel, equipment, means or tools suitable for the correct execution of the contractual object.</t>
  </si>
  <si>
    <t>The supplier has submitted all the necessary documentation, with reference to the execution of the contract in terms of accuracy and completeness.</t>
  </si>
  <si>
    <t>The supplier has operated in compliance with the principles enshrined in the Eni code of ethics (corporate responsibility towards the territory in which it operates, protection of third generation rights, defense and promotion of human rights).</t>
  </si>
  <si>
    <t>The assessment must be made taking into consideration the requirements considered in the award / tender phase (if any) and the provisions of the contract. If not available, an assessment of the characteristics of the supplier and of the activity is required to understand which aspects are most relevant and whether these have been adequately supervised (e.g. gender parity, diversity &amp; inclusion, decent remuneration, use of renewable energy, reduction of waste of production, use of circular economy logic, monitoring of emissions, etc.)</t>
  </si>
  <si>
    <t>Number of accidents with days of absence that occurred in the survey period.
If the contract exists on several sites, the Contract Holder aggregates the data received relating to the number of injuries with days of absence per period and the hours worked in the period and assigns the relative value of the Frequency Index (FI) reported on the basis of pre-defined thresholds for the various business areas in Italy and abroad, reported in the questionnaire itself.</t>
  </si>
  <si>
    <t>The object of the survey concerns all types of training required (training required by regulations, training required by contract, site training, etc.).
If the contract insists on multiple sites, the Contract Holder aggregates the data received relating to the number of people trained and the number of people who worked in the reference period and assigns the indicator calculated on the basis of pre-defined thresholds, reported in the questionnaire itself.</t>
  </si>
  <si>
    <t>Closed Actions: planned actions whose completion the Compiler has evidence of (following on-site verification / visits/ inspections and / or written communications and / or other, etc.) relating to the survey period.
Actions to be closed: actions to be implemented reported to the contractor through official visits / checks / inspections / audits and / or daily inspections, if any, for which there is official correspondence (with written, paper or electronic evidence) of which the Compiler has evidence, relating to to the survey period.
If the contract exists on several sites, the Contract Holder aggregates the data received relating to the closed actions and the planned actions and assigns the indicator calculated on the basis of pre-defined thresholds, reported in the questionnaire itself.</t>
  </si>
  <si>
    <r>
      <t xml:space="preserve">The evaluation questionnaire consists of 2 macro-areas, the first allows the measurement of </t>
    </r>
    <r>
      <rPr>
        <b/>
        <sz val="12"/>
        <color theme="1"/>
        <rFont val="Calibri"/>
        <family val="2"/>
        <scheme val="minor"/>
      </rPr>
      <t>PERFORMANCE</t>
    </r>
    <r>
      <rPr>
        <sz val="12"/>
        <color theme="1"/>
        <rFont val="Calibri"/>
        <family val="2"/>
        <scheme val="minor"/>
      </rPr>
      <t xml:space="preserve">, the second to report any </t>
    </r>
    <r>
      <rPr>
        <b/>
        <sz val="12"/>
        <color theme="1"/>
        <rFont val="Calibri"/>
        <family val="2"/>
        <scheme val="minor"/>
      </rPr>
      <t>CRITICALITIES</t>
    </r>
    <r>
      <rPr>
        <sz val="12"/>
        <color theme="1"/>
        <rFont val="Calibri"/>
        <family val="2"/>
        <scheme val="minor"/>
      </rPr>
      <t>. PERFORMANCE is measured on the basis of the answers to n.12 questions concerning the quality, HSE, compliance and sustainability. The assesment model returns a score representative of PERFORMANCE on a range from 0 to 100. Any CRITICALITIES reported have no impact on the score. The types of CRITICALITIES reported are exemplary and not exhaustive, as regards the reporting of feedback from serious non-performances or identified criminal conduct, please refer to the Procedure "</t>
    </r>
    <r>
      <rPr>
        <i/>
        <sz val="12"/>
        <color theme="1"/>
        <rFont val="Calibri"/>
        <family val="2"/>
        <scheme val="minor"/>
      </rPr>
      <t>Vendor Performance Evaluation and Vendor Rating</t>
    </r>
    <r>
      <rPr>
        <sz val="12"/>
        <color theme="1"/>
        <rFont val="Calibri"/>
        <family val="2"/>
        <scheme val="minor"/>
      </rPr>
      <t>" -pro pr 011 eni spa_en_r03.</t>
    </r>
  </si>
  <si>
    <t>Evidence of a prefectural measure of disqualification anti-mafia communication/information against the supplier</t>
  </si>
  <si>
    <t>Evidence/News of criminal proceedings in the preliminary/pending investigation phase, against the supplier or its direct parent company, which involve the company pursuant to Legislative Decree 231/01 and/or natural persons (top management or in a subordinate position ) currently operating or which, at the time of the events involved in the criminal proceedings, operated for the supplier or its direct parent company (these only detect professional crimes, including those committed in violation of human rights)</t>
  </si>
  <si>
    <t>For contracts for the supply of goods or services, correctness in accounting refers to the timely receipt of transport documents/invoices, while for work in progress on order it refers to invoices for completed operations or for advances.</t>
  </si>
  <si>
    <t>Violation: any non-conformity reported to the contractor through official communications / minutes / letters (with written or electronic evidence) for which the Compiler has confirmation.
If the contract is held on multiple sites, the Contract Holder reports in the questionnaire the assessment of the most critical HSE violation reported in the forms received from the various HSE Site Representative</t>
  </si>
  <si>
    <t>To what extent were the results of the supplier's activity in line with the requirements set out in the contractual specifications?</t>
  </si>
  <si>
    <t>Frequency Rate</t>
  </si>
  <si>
    <t>To what extent was the accounting accurate and timely?</t>
  </si>
  <si>
    <t>Failure by the supplier to comply with the applicable labour legislation (includes non-payment of salaries, DURC regularity and punctuality)</t>
  </si>
  <si>
    <t>Interventions were necessary to ensure punctuality and completeness</t>
  </si>
  <si>
    <t>Not presented and / or presented with a long delay
Incomplete and / or late
Interventions were necessary to ensure punctuality and completeness
Complete and on time</t>
  </si>
  <si>
    <t>Interventions were necessary to guarantee punctuality and accuracy</t>
  </si>
  <si>
    <t>Highly unsatisfactory both in terms of punctuality and accuracy
Unsatisfactory in terms of punctuality or accuracy
Interventions were necessary to guarantee punctuality and accuracy
Fully satisfactory and in line with expectations</t>
  </si>
  <si>
    <t>Events indicative of a potential risk of insolvency /bankroupt of the supplier?</t>
  </si>
  <si>
    <t>Contract Holder ensures that the activities involved in preparing the performance feedback are properly carried out, approves the feedback and manages notification of the same to the vendor, handling any objections raised by the vendors. Feedback is recorded at least annually starting from the effective date of the contract and upon expiry of the contract. With regard to blanket order contracts, the annual deadline is valid only if during the year the contract has been used.</t>
  </si>
  <si>
    <t>Deadlines are to be considered critical if they have a significant impact pursuant to what is contractually defined or if they have been reported to the supplier as such through notification tools compliant with contractual provisions (e.g. sending of written communication provided for in the contract). The assessment of the impact on the client's business and the frequency of delays must consider the relevance and burden for the client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</si>
</sst>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7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Verdana"/>
      <family val="2"/>
    </font>
    <font>
      <b/>
      <sz val="14"/>
      <color theme="1"/>
      <name val="Calibri"/>
      <family val="2"/>
      <scheme val="minor"/>
    </font>
    <font>
      <i/>
      <sz val="8"/>
      <color theme="1"/>
      <name val="Calibri"/>
      <family val="2"/>
      <scheme val="minor"/>
    </font>
    <font>
      <b/>
      <sz val="18"/>
      <color theme="0"/>
      <name val="Calibri"/>
      <family val="2"/>
      <scheme val="minor"/>
    </font>
    <font>
      <sz val="11"/>
      <name val="Calibri"/>
      <family val="2"/>
      <scheme val="minor"/>
    </font>
    <font>
      <sz val="10"/>
      <color theme="1"/>
      <name val="Calibri"/>
      <family val="2"/>
      <scheme val="minor"/>
    </font>
    <font>
      <sz val="9"/>
      <color indexed="8"/>
      <name val="Calibri"/>
      <family val="2"/>
      <scheme val="minor"/>
    </font>
    <font>
      <i/>
      <sz val="8"/>
      <color indexed="8"/>
      <name val="Calibri"/>
      <family val="2"/>
      <scheme val="minor"/>
    </font>
    <font>
      <b/>
      <sz val="9"/>
      <color indexed="8"/>
      <name val="Calibri"/>
      <family val="2"/>
      <scheme val="minor"/>
    </font>
    <font>
      <b/>
      <sz val="9"/>
      <color theme="0"/>
      <name val="Calibri"/>
      <family val="2"/>
      <scheme val="minor"/>
    </font>
    <font>
      <b/>
      <sz val="10"/>
      <color theme="3"/>
      <name val="Calibri"/>
      <family val="2"/>
      <scheme val="minor"/>
    </font>
    <font>
      <sz val="9"/>
      <name val="Calibri"/>
      <family val="2"/>
      <scheme val="minor"/>
    </font>
    <font>
      <i/>
      <sz val="8"/>
      <color theme="3"/>
      <name val="Calibri"/>
      <family val="2"/>
      <scheme val="minor"/>
    </font>
    <font>
      <b/>
      <sz val="12"/>
      <name val="Calibri"/>
      <family val="2"/>
      <scheme val="minor"/>
    </font>
    <font>
      <sz val="8"/>
      <name val="Calibri"/>
      <family val="2"/>
      <scheme val="minor"/>
    </font>
    <font>
      <i/>
      <sz val="10"/>
      <name val="Calibri"/>
      <family val="2"/>
      <scheme val="minor"/>
    </font>
    <font>
      <sz val="7"/>
      <name val="Calibri"/>
      <family val="2"/>
      <scheme val="minor"/>
    </font>
    <font>
      <i/>
      <sz val="10"/>
      <color theme="1"/>
      <name val="Calibri"/>
      <family val="2"/>
      <scheme val="minor"/>
    </font>
    <font>
      <sz val="8"/>
      <color theme="1"/>
      <name val="Calibri"/>
      <family val="2"/>
      <scheme val="minor"/>
    </font>
    <font>
      <i/>
      <sz val="11"/>
      <color theme="1"/>
      <name val="Calibri"/>
      <family val="2"/>
      <scheme val="minor"/>
    </font>
    <font>
      <b/>
      <sz val="10"/>
      <color theme="4" tint="-0.249977111117893"/>
      <name val="Calibri"/>
      <family val="2"/>
      <scheme val="minor"/>
    </font>
    <font>
      <sz val="12"/>
      <color theme="1"/>
      <name val="Calibri"/>
      <family val="2"/>
      <scheme val="minor"/>
    </font>
    <font>
      <sz val="10"/>
      <name val="Calibri"/>
      <family val="2"/>
      <scheme val="minor"/>
    </font>
    <font>
      <b/>
      <sz val="16"/>
      <color theme="0"/>
      <name val="Calibri"/>
      <family val="2"/>
      <scheme val="minor"/>
    </font>
    <font>
      <b/>
      <sz val="11"/>
      <color rgb="FFC00000"/>
      <name val="Calibri"/>
      <family val="2"/>
      <scheme val="minor"/>
    </font>
    <font>
      <b/>
      <sz val="11"/>
      <name val="Calibri"/>
      <family val="2"/>
      <scheme val="minor"/>
    </font>
    <font>
      <b/>
      <sz val="12"/>
      <color theme="0"/>
      <name val="Calibri"/>
      <family val="2"/>
      <scheme val="minor"/>
    </font>
    <font>
      <b/>
      <sz val="10"/>
      <color theme="0"/>
      <name val="Arial"/>
      <family val="2"/>
    </font>
    <font>
      <sz val="11"/>
      <color theme="1"/>
      <name val="Symbol"/>
      <family val="1"/>
      <charset val="2"/>
    </font>
    <font>
      <b/>
      <sz val="10"/>
      <color theme="1"/>
      <name val="Calibri"/>
      <family val="2"/>
      <scheme val="minor"/>
    </font>
    <font>
      <sz val="10"/>
      <color theme="0"/>
      <name val="Calibri"/>
      <family val="2"/>
      <scheme val="minor"/>
    </font>
    <font>
      <sz val="4"/>
      <color theme="0"/>
      <name val="Calibri"/>
      <family val="2"/>
      <scheme val="minor"/>
    </font>
    <font>
      <sz val="14"/>
      <color theme="1"/>
      <name val="Calibri"/>
      <family val="2"/>
      <scheme val="minor"/>
    </font>
    <font>
      <b/>
      <sz val="10"/>
      <name val="Calibri"/>
      <family val="2"/>
      <scheme val="minor"/>
    </font>
    <font>
      <sz val="10"/>
      <name val="Arial"/>
      <family val="2"/>
    </font>
    <font>
      <sz val="9"/>
      <name val="Verdana"/>
      <family val="2"/>
    </font>
    <font>
      <b/>
      <sz val="10"/>
      <name val="Verdana"/>
      <family val="2"/>
    </font>
    <font>
      <b/>
      <sz val="14"/>
      <name val="Verdana"/>
      <family val="2"/>
    </font>
    <font>
      <sz val="10"/>
      <name val="Verdana"/>
      <family val="2"/>
    </font>
    <font>
      <sz val="10"/>
      <color indexed="10"/>
      <name val="Verdana"/>
      <family val="2"/>
    </font>
    <font>
      <i/>
      <sz val="10"/>
      <name val="Verdana"/>
      <family val="2"/>
    </font>
    <font>
      <i/>
      <sz val="10"/>
      <color indexed="10"/>
      <name val="Verdana"/>
      <family val="2"/>
    </font>
    <font>
      <b/>
      <sz val="10"/>
      <name val="Arial"/>
      <family val="2"/>
    </font>
    <font>
      <b/>
      <sz val="10"/>
      <color indexed="10"/>
      <name val="Verdana"/>
      <family val="2"/>
    </font>
    <font>
      <b/>
      <i/>
      <sz val="10"/>
      <color indexed="10"/>
      <name val="Verdana"/>
      <family val="2"/>
    </font>
    <font>
      <b/>
      <i/>
      <sz val="14"/>
      <color indexed="48"/>
      <name val="Verdana"/>
      <family val="2"/>
    </font>
    <font>
      <b/>
      <sz val="14"/>
      <color indexed="48"/>
      <name val="Verdana"/>
      <family val="2"/>
    </font>
    <font>
      <b/>
      <i/>
      <sz val="12"/>
      <color indexed="50"/>
      <name val="Verdana"/>
      <family val="2"/>
    </font>
    <font>
      <b/>
      <i/>
      <sz val="10"/>
      <name val="Verdana"/>
      <family val="2"/>
    </font>
    <font>
      <sz val="10"/>
      <color theme="1"/>
      <name val="Verdana"/>
      <family val="2"/>
    </font>
    <font>
      <sz val="10"/>
      <color rgb="FFFF0000"/>
      <name val="Verdana"/>
      <family val="2"/>
    </font>
    <font>
      <sz val="10"/>
      <color indexed="8"/>
      <name val="Verdana"/>
      <family val="2"/>
    </font>
    <font>
      <i/>
      <sz val="10"/>
      <color theme="1"/>
      <name val="Verdana"/>
      <family val="2"/>
    </font>
    <font>
      <sz val="11"/>
      <color indexed="8"/>
      <name val="Calibri"/>
      <family val="2"/>
    </font>
    <font>
      <b/>
      <sz val="9"/>
      <color indexed="8"/>
      <name val="Verdana"/>
      <family val="2"/>
    </font>
    <font>
      <b/>
      <sz val="9"/>
      <name val="Verdana"/>
      <family val="2"/>
    </font>
    <font>
      <sz val="9"/>
      <color indexed="8"/>
      <name val="Verdana"/>
      <family val="2"/>
    </font>
    <font>
      <sz val="9"/>
      <color indexed="10"/>
      <name val="Verdana"/>
      <family val="2"/>
    </font>
    <font>
      <b/>
      <sz val="10"/>
      <color indexed="12"/>
      <name val="Verdana"/>
      <family val="2"/>
    </font>
    <font>
      <b/>
      <i/>
      <sz val="10"/>
      <color indexed="17"/>
      <name val="Verdana"/>
      <family val="2"/>
    </font>
    <font>
      <sz val="8"/>
      <color indexed="81"/>
      <name val="Tahoma"/>
      <family val="2"/>
    </font>
    <font>
      <sz val="10"/>
      <color rgb="FF000000"/>
      <name val="Verdana"/>
      <family val="2"/>
    </font>
    <font>
      <b/>
      <sz val="10"/>
      <color theme="1"/>
      <name val="Verdana"/>
      <family val="2"/>
    </font>
    <font>
      <b/>
      <sz val="9"/>
      <color theme="1"/>
      <name val="Verdana"/>
      <family val="2"/>
    </font>
    <font>
      <sz val="9"/>
      <color rgb="FF000000"/>
      <name val="Verdana"/>
      <family val="2"/>
    </font>
    <font>
      <i/>
      <sz val="12"/>
      <color theme="1"/>
      <name val="Calibri"/>
      <family val="2"/>
      <scheme val="minor"/>
    </font>
    <font>
      <b/>
      <sz val="12"/>
      <color theme="1"/>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indexed="2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C000"/>
        <bgColor indexed="64"/>
      </patternFill>
    </fill>
    <fill>
      <patternFill patternType="solid">
        <fgColor rgb="FFC00000"/>
        <bgColor indexed="64"/>
      </patternFill>
    </fill>
    <fill>
      <patternFill patternType="solid">
        <fgColor theme="8" tint="0.59999389629810485"/>
        <bgColor indexed="64"/>
      </patternFill>
    </fill>
    <fill>
      <patternFill patternType="solid">
        <fgColor indexed="9"/>
        <bgColor indexed="64"/>
      </patternFill>
    </fill>
    <fill>
      <patternFill patternType="solid">
        <fgColor indexed="44"/>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7"/>
        <bgColor indexed="64"/>
      </patternFill>
    </fill>
    <fill>
      <patternFill patternType="solid">
        <fgColor indexed="2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right style="medium">
        <color rgb="FFFFC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medium">
        <color indexed="50"/>
      </bottom>
      <diagonal/>
    </border>
    <border>
      <left style="medium">
        <color indexed="50"/>
      </left>
      <right/>
      <top style="medium">
        <color indexed="50"/>
      </top>
      <bottom/>
      <diagonal/>
    </border>
    <border>
      <left/>
      <right style="medium">
        <color indexed="50"/>
      </right>
      <top style="medium">
        <color indexed="50"/>
      </top>
      <bottom/>
      <diagonal/>
    </border>
    <border>
      <left style="medium">
        <color indexed="50"/>
      </left>
      <right/>
      <top/>
      <bottom/>
      <diagonal/>
    </border>
    <border>
      <left/>
      <right style="medium">
        <color indexed="50"/>
      </right>
      <top/>
      <bottom/>
      <diagonal/>
    </border>
    <border>
      <left/>
      <right/>
      <top style="thin">
        <color indexed="64"/>
      </top>
      <bottom/>
      <diagonal/>
    </border>
    <border>
      <left style="thin">
        <color indexed="64"/>
      </left>
      <right style="hair">
        <color indexed="64"/>
      </right>
      <top/>
      <bottom style="thin">
        <color indexed="64"/>
      </bottom>
      <diagonal/>
    </border>
    <border>
      <left style="medium">
        <color indexed="50"/>
      </left>
      <right/>
      <top/>
      <bottom style="medium">
        <color indexed="50"/>
      </bottom>
      <diagonal/>
    </border>
    <border>
      <left/>
      <right style="medium">
        <color indexed="50"/>
      </right>
      <top/>
      <bottom style="medium">
        <color indexed="50"/>
      </bottom>
      <diagonal/>
    </border>
  </borders>
  <cellStyleXfs count="5">
    <xf numFmtId="0" fontId="0" fillId="0" borderId="0"/>
    <xf numFmtId="9" fontId="1" fillId="0" borderId="0" applyFont="0" applyFill="0" applyBorder="0" applyAlignment="0" applyProtection="0"/>
    <xf numFmtId="0" fontId="37" fillId="0" borderId="0"/>
    <xf numFmtId="43" fontId="56" fillId="0" borderId="0" applyFont="0" applyFill="0" applyBorder="0" applyAlignment="0" applyProtection="0"/>
    <xf numFmtId="9" fontId="56" fillId="0" borderId="0" applyFont="0" applyFill="0" applyBorder="0" applyAlignment="0" applyProtection="0"/>
  </cellStyleXfs>
  <cellXfs count="296">
    <xf numFmtId="0" fontId="0" fillId="0" borderId="0" xfId="0"/>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0" fillId="3" borderId="0" xfId="0" applyFill="1" applyAlignment="1">
      <alignment horizontal="center" vertical="center"/>
    </xf>
    <xf numFmtId="0" fontId="0" fillId="3" borderId="0" xfId="0" applyFill="1" applyAlignment="1">
      <alignment vertical="center"/>
    </xf>
    <xf numFmtId="0" fontId="5" fillId="3" borderId="0" xfId="0" applyFont="1" applyFill="1" applyAlignment="1">
      <alignment horizontal="left" vertical="center" wrapText="1"/>
    </xf>
    <xf numFmtId="0" fontId="0" fillId="2" borderId="0" xfId="0" applyFill="1"/>
    <xf numFmtId="0" fontId="7" fillId="2" borderId="0" xfId="0" applyFont="1" applyFill="1"/>
    <xf numFmtId="0" fontId="9" fillId="5" borderId="0" xfId="0" applyFont="1" applyFill="1" applyAlignment="1">
      <alignment horizontal="center"/>
    </xf>
    <xf numFmtId="165" fontId="11" fillId="5" borderId="0" xfId="1" applyNumberFormat="1" applyFont="1" applyFill="1" applyBorder="1" applyAlignment="1">
      <alignment horizontal="center" vertical="center" wrapText="1"/>
    </xf>
    <xf numFmtId="0" fontId="11" fillId="5" borderId="0" xfId="0" applyFont="1" applyFill="1" applyAlignment="1">
      <alignment vertical="center" wrapText="1"/>
    </xf>
    <xf numFmtId="0" fontId="11" fillId="2" borderId="0" xfId="0" applyFont="1" applyFill="1" applyAlignment="1">
      <alignment horizontal="right" vertical="center"/>
    </xf>
    <xf numFmtId="0" fontId="11" fillId="2" borderId="0" xfId="0" applyFont="1" applyFill="1" applyAlignment="1">
      <alignment horizontal="left" vertical="center" wrapText="1"/>
    </xf>
    <xf numFmtId="165" fontId="12" fillId="2" borderId="0" xfId="0" applyNumberFormat="1" applyFont="1" applyFill="1" applyAlignment="1">
      <alignment horizontal="center" vertical="center" wrapText="1"/>
    </xf>
    <xf numFmtId="165" fontId="11" fillId="2" borderId="0" xfId="1" applyNumberFormat="1" applyFont="1" applyFill="1" applyBorder="1" applyAlignment="1">
      <alignment horizontal="center" vertical="center" wrapText="1"/>
    </xf>
    <xf numFmtId="0" fontId="11" fillId="2" borderId="0" xfId="0" applyFont="1" applyFill="1" applyAlignment="1">
      <alignment vertical="center" wrapText="1"/>
    </xf>
    <xf numFmtId="0" fontId="9" fillId="3" borderId="1" xfId="0" applyFont="1" applyFill="1" applyBorder="1" applyAlignment="1" applyProtection="1">
      <alignment horizontal="center" vertical="center"/>
      <protection locked="0"/>
    </xf>
    <xf numFmtId="0" fontId="14" fillId="2" borderId="0" xfId="0" applyFont="1" applyFill="1" applyAlignment="1">
      <alignment horizontal="left" vertical="center"/>
    </xf>
    <xf numFmtId="0" fontId="9" fillId="2" borderId="0" xfId="0" applyFont="1" applyFill="1" applyAlignment="1">
      <alignment horizontal="left" vertical="center" wrapText="1"/>
    </xf>
    <xf numFmtId="2" fontId="15" fillId="2" borderId="0" xfId="0" applyNumberFormat="1" applyFont="1" applyFill="1" applyAlignment="1">
      <alignment horizontal="center" vertical="center" wrapText="1"/>
    </xf>
    <xf numFmtId="0" fontId="13" fillId="2" borderId="0" xfId="0" applyFont="1" applyFill="1" applyAlignment="1">
      <alignment horizontal="center" vertical="center"/>
    </xf>
    <xf numFmtId="0" fontId="10" fillId="2" borderId="0" xfId="0" applyFont="1" applyFill="1" applyAlignment="1">
      <alignment horizontal="left" vertical="center" wrapText="1"/>
    </xf>
    <xf numFmtId="0" fontId="9" fillId="2" borderId="0" xfId="0" applyFont="1" applyFill="1" applyAlignment="1" applyProtection="1">
      <alignment vertical="center" wrapText="1"/>
      <protection locked="0"/>
    </xf>
    <xf numFmtId="0" fontId="19" fillId="2" borderId="0" xfId="0" applyFont="1" applyFill="1" applyAlignment="1">
      <alignment horizontal="center" vertical="center" wrapText="1"/>
    </xf>
    <xf numFmtId="0" fontId="16" fillId="2" borderId="0" xfId="0" applyFont="1" applyFill="1" applyAlignment="1">
      <alignment vertical="center"/>
    </xf>
    <xf numFmtId="0" fontId="17" fillId="2" borderId="0" xfId="0" applyFont="1" applyFill="1"/>
    <xf numFmtId="0" fontId="16" fillId="2" borderId="0" xfId="0" applyFont="1" applyFill="1"/>
    <xf numFmtId="0" fontId="18" fillId="2" borderId="0" xfId="0" applyFont="1" applyFill="1" applyAlignment="1">
      <alignment horizontal="left"/>
    </xf>
    <xf numFmtId="0" fontId="21" fillId="2" borderId="0" xfId="0" applyFont="1" applyFill="1"/>
    <xf numFmtId="9" fontId="21" fillId="2" borderId="0" xfId="1" applyFont="1" applyFill="1"/>
    <xf numFmtId="0" fontId="21" fillId="0" borderId="0" xfId="0" applyFont="1"/>
    <xf numFmtId="0" fontId="2" fillId="0" borderId="0" xfId="0" applyFont="1" applyAlignment="1">
      <alignment horizontal="center"/>
    </xf>
    <xf numFmtId="0" fontId="2" fillId="0" borderId="0" xfId="0" applyFont="1"/>
    <xf numFmtId="0" fontId="2" fillId="8" borderId="11" xfId="0" applyFont="1" applyFill="1" applyBorder="1" applyAlignment="1">
      <alignment horizontal="center"/>
    </xf>
    <xf numFmtId="0" fontId="22" fillId="8" borderId="11" xfId="0" applyFont="1" applyFill="1" applyBorder="1" applyAlignment="1">
      <alignment horizontal="center"/>
    </xf>
    <xf numFmtId="0" fontId="8" fillId="0" borderId="0" xfId="0" applyFont="1"/>
    <xf numFmtId="0" fontId="8" fillId="2" borderId="0" xfId="0" applyFont="1" applyFill="1"/>
    <xf numFmtId="0" fontId="25" fillId="0" borderId="7" xfId="0" applyFont="1" applyBorder="1" applyAlignment="1">
      <alignment horizontal="left" vertical="center" wrapText="1"/>
    </xf>
    <xf numFmtId="0" fontId="8" fillId="0" borderId="9" xfId="0" applyFont="1" applyBorder="1" applyAlignment="1">
      <alignment horizontal="left" vertical="center" wrapText="1"/>
    </xf>
    <xf numFmtId="0" fontId="25" fillId="0" borderId="9" xfId="0" applyFont="1" applyBorder="1" applyAlignment="1">
      <alignment horizontal="left" vertical="center" wrapText="1"/>
    </xf>
    <xf numFmtId="0" fontId="8" fillId="0" borderId="7" xfId="0" applyFont="1" applyBorder="1" applyAlignment="1">
      <alignment horizontal="left" vertical="center" wrapText="1"/>
    </xf>
    <xf numFmtId="9" fontId="21" fillId="2" borderId="0" xfId="1" applyFont="1" applyFill="1" applyAlignment="1">
      <alignment horizontal="center" vertical="center"/>
    </xf>
    <xf numFmtId="0" fontId="21" fillId="2" borderId="0" xfId="0" applyFont="1" applyFill="1" applyAlignment="1">
      <alignment horizontal="center"/>
    </xf>
    <xf numFmtId="0" fontId="8"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0" fontId="25" fillId="0" borderId="8" xfId="0" applyFont="1" applyBorder="1" applyAlignment="1">
      <alignment horizontal="left" vertical="center" wrapText="1"/>
    </xf>
    <xf numFmtId="0" fontId="25" fillId="0" borderId="10" xfId="0" applyFont="1" applyBorder="1" applyAlignment="1">
      <alignment horizontal="left" vertical="center" wrapText="1"/>
    </xf>
    <xf numFmtId="0" fontId="25" fillId="0" borderId="17" xfId="0" applyFont="1" applyBorder="1" applyAlignment="1">
      <alignmen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25" fillId="0" borderId="17" xfId="0" applyFont="1" applyBorder="1" applyAlignment="1">
      <alignment horizontal="left"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26" fillId="10" borderId="1" xfId="0" applyFont="1" applyFill="1" applyBorder="1" applyAlignment="1">
      <alignment horizontal="center" vertical="center"/>
    </xf>
    <xf numFmtId="0" fontId="26" fillId="10" borderId="2" xfId="0" applyFont="1" applyFill="1" applyBorder="1" applyAlignment="1">
      <alignment horizontal="left" vertical="center"/>
    </xf>
    <xf numFmtId="0" fontId="26" fillId="10" borderId="2" xfId="0" applyFont="1" applyFill="1" applyBorder="1" applyAlignment="1">
      <alignment vertical="center" wrapText="1"/>
    </xf>
    <xf numFmtId="0" fontId="9" fillId="3" borderId="8" xfId="0" applyFont="1" applyFill="1" applyBorder="1" applyAlignment="1" applyProtection="1">
      <alignment horizontal="left" vertical="center"/>
      <protection locked="0"/>
    </xf>
    <xf numFmtId="0" fontId="2" fillId="8" borderId="11" xfId="0" applyFont="1" applyFill="1" applyBorder="1"/>
    <xf numFmtId="0" fontId="9" fillId="3" borderId="8" xfId="0" applyFont="1" applyFill="1" applyBorder="1" applyAlignment="1" applyProtection="1">
      <alignment vertical="center"/>
      <protection locked="0"/>
    </xf>
    <xf numFmtId="0" fontId="2" fillId="2" borderId="7" xfId="0" applyFont="1" applyFill="1" applyBorder="1" applyAlignment="1">
      <alignment horizontal="center" vertical="center"/>
    </xf>
    <xf numFmtId="0" fontId="0" fillId="11" borderId="1" xfId="0" applyFill="1" applyBorder="1" applyAlignment="1">
      <alignment horizontal="center" vertical="center" wrapText="1"/>
    </xf>
    <xf numFmtId="0" fontId="30" fillId="12" borderId="1" xfId="0" applyFont="1" applyFill="1" applyBorder="1" applyAlignment="1">
      <alignment horizontal="center" vertical="center" wrapText="1"/>
    </xf>
    <xf numFmtId="0" fontId="0" fillId="0" borderId="0" xfId="0" applyAlignment="1">
      <alignment horizontal="center" vertical="top"/>
    </xf>
    <xf numFmtId="0" fontId="0" fillId="0" borderId="0" xfId="0" applyAlignment="1">
      <alignment vertical="top"/>
    </xf>
    <xf numFmtId="0" fontId="31" fillId="2" borderId="0" xfId="0" applyFont="1" applyFill="1"/>
    <xf numFmtId="0" fontId="0" fillId="2" borderId="0" xfId="0" applyFill="1" applyAlignment="1">
      <alignment horizontal="center"/>
    </xf>
    <xf numFmtId="0" fontId="32" fillId="2" borderId="14" xfId="0" applyFont="1" applyFill="1" applyBorder="1" applyAlignment="1">
      <alignment horizontal="center" vertical="center"/>
    </xf>
    <xf numFmtId="164" fontId="34" fillId="2" borderId="0" xfId="0" applyNumberFormat="1" applyFont="1" applyFill="1" applyAlignment="1">
      <alignment horizontal="center" vertical="center"/>
    </xf>
    <xf numFmtId="0" fontId="2" fillId="3" borderId="0" xfId="0" applyFont="1" applyFill="1" applyAlignment="1">
      <alignment vertical="center"/>
    </xf>
    <xf numFmtId="0" fontId="35" fillId="2" borderId="0" xfId="0" applyFont="1" applyFill="1" applyAlignment="1">
      <alignment horizontal="center" vertical="center" wrapText="1"/>
    </xf>
    <xf numFmtId="165" fontId="12" fillId="7" borderId="0" xfId="0" applyNumberFormat="1" applyFont="1" applyFill="1" applyAlignment="1" applyProtection="1">
      <alignment horizontal="center" vertical="center" wrapText="1"/>
      <protection hidden="1"/>
    </xf>
    <xf numFmtId="0" fontId="25" fillId="2" borderId="7" xfId="0" applyFont="1" applyFill="1" applyBorder="1" applyAlignment="1" applyProtection="1">
      <alignment horizontal="center" vertical="center"/>
      <protection hidden="1"/>
    </xf>
    <xf numFmtId="0" fontId="33" fillId="2" borderId="8" xfId="0" applyFont="1" applyFill="1" applyBorder="1" applyAlignment="1" applyProtection="1">
      <alignment horizontal="center" vertical="center"/>
      <protection hidden="1"/>
    </xf>
    <xf numFmtId="0" fontId="8" fillId="2" borderId="8"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1" fontId="23" fillId="2" borderId="9" xfId="0" applyNumberFormat="1" applyFont="1" applyFill="1" applyBorder="1" applyAlignment="1" applyProtection="1">
      <alignment horizontal="center" vertical="center"/>
      <protection hidden="1"/>
    </xf>
    <xf numFmtId="0" fontId="0" fillId="2" borderId="0" xfId="0" applyFill="1" applyProtection="1">
      <protection hidden="1"/>
    </xf>
    <xf numFmtId="0" fontId="11" fillId="5" borderId="0" xfId="0" applyFont="1" applyFill="1" applyAlignment="1" applyProtection="1">
      <alignment vertical="center" wrapText="1"/>
      <protection hidden="1"/>
    </xf>
    <xf numFmtId="0" fontId="11" fillId="2" borderId="0" xfId="0" applyFont="1" applyFill="1" applyAlignment="1" applyProtection="1">
      <alignment vertical="center" wrapText="1"/>
      <protection hidden="1"/>
    </xf>
    <xf numFmtId="1" fontId="23" fillId="2" borderId="1" xfId="0" applyNumberFormat="1" applyFont="1" applyFill="1" applyBorder="1" applyAlignment="1" applyProtection="1">
      <alignment horizontal="center" vertical="center"/>
      <protection hidden="1"/>
    </xf>
    <xf numFmtId="1" fontId="0" fillId="0" borderId="0" xfId="0" applyNumberFormat="1" applyAlignment="1">
      <alignment horizontal="center"/>
    </xf>
    <xf numFmtId="9" fontId="0" fillId="0" borderId="0" xfId="1" applyFont="1" applyAlignment="1">
      <alignment horizontal="center"/>
    </xf>
    <xf numFmtId="0" fontId="0" fillId="0" borderId="0" xfId="0" applyAlignment="1">
      <alignment horizontal="left"/>
    </xf>
    <xf numFmtId="0" fontId="22" fillId="13" borderId="10" xfId="0" applyFont="1" applyFill="1" applyBorder="1" applyAlignment="1">
      <alignment horizontal="left"/>
    </xf>
    <xf numFmtId="0" fontId="32" fillId="2" borderId="0" xfId="0" applyFont="1" applyFill="1" applyAlignment="1" applyProtection="1">
      <alignment horizontal="center" vertical="center"/>
      <protection hidden="1"/>
    </xf>
    <xf numFmtId="0" fontId="38" fillId="14" borderId="0" xfId="2" applyFont="1" applyFill="1"/>
    <xf numFmtId="0" fontId="38" fillId="14" borderId="10" xfId="2" applyFont="1" applyFill="1" applyBorder="1"/>
    <xf numFmtId="0" fontId="38" fillId="14" borderId="0" xfId="2" applyFont="1" applyFill="1" applyAlignment="1">
      <alignment horizontal="center"/>
    </xf>
    <xf numFmtId="0" fontId="38" fillId="14" borderId="7" xfId="2" applyFont="1" applyFill="1" applyBorder="1"/>
    <xf numFmtId="0" fontId="39" fillId="14" borderId="9" xfId="2" applyFont="1" applyFill="1" applyBorder="1" applyAlignment="1">
      <alignment horizontal="center" vertical="center" wrapText="1"/>
    </xf>
    <xf numFmtId="0" fontId="39" fillId="14" borderId="0" xfId="2" applyFont="1" applyFill="1" applyAlignment="1">
      <alignment horizontal="center" vertical="center" wrapText="1"/>
    </xf>
    <xf numFmtId="0" fontId="40" fillId="14" borderId="0" xfId="2" applyFont="1" applyFill="1" applyAlignment="1">
      <alignment horizontal="center" vertical="center" wrapText="1"/>
    </xf>
    <xf numFmtId="0" fontId="41" fillId="14" borderId="0" xfId="2" applyFont="1" applyFill="1" applyAlignment="1">
      <alignment horizontal="center" vertical="center"/>
    </xf>
    <xf numFmtId="0" fontId="41" fillId="14" borderId="0" xfId="2" applyFont="1" applyFill="1" applyAlignment="1">
      <alignment horizontal="center" vertical="center" wrapText="1"/>
    </xf>
    <xf numFmtId="0" fontId="38" fillId="14" borderId="0" xfId="2" applyFont="1" applyFill="1" applyAlignment="1">
      <alignment vertical="center"/>
    </xf>
    <xf numFmtId="0" fontId="41" fillId="14" borderId="0" xfId="2" applyFont="1" applyFill="1"/>
    <xf numFmtId="0" fontId="42" fillId="14" borderId="0" xfId="2" applyFont="1" applyFill="1"/>
    <xf numFmtId="14" fontId="41" fillId="14" borderId="1" xfId="0" applyNumberFormat="1" applyFont="1" applyFill="1" applyBorder="1" applyAlignment="1">
      <alignment horizontal="left" vertical="center"/>
    </xf>
    <xf numFmtId="0" fontId="37" fillId="14" borderId="0" xfId="2" applyFill="1" applyAlignment="1">
      <alignment horizontal="center" vertical="center"/>
    </xf>
    <xf numFmtId="0" fontId="41" fillId="14" borderId="0" xfId="2" applyFont="1" applyFill="1" applyAlignment="1">
      <alignment horizontal="center"/>
    </xf>
    <xf numFmtId="0" fontId="41" fillId="14" borderId="0" xfId="0" applyFont="1" applyFill="1" applyAlignment="1">
      <alignment horizontal="left" vertical="center" wrapText="1"/>
    </xf>
    <xf numFmtId="0" fontId="38" fillId="14" borderId="0" xfId="0" applyFont="1" applyFill="1" applyAlignment="1">
      <alignment horizontal="left" vertical="center"/>
    </xf>
    <xf numFmtId="0" fontId="41" fillId="14" borderId="0" xfId="0" applyFont="1" applyFill="1" applyAlignment="1">
      <alignment horizontal="left" vertical="center"/>
    </xf>
    <xf numFmtId="0" fontId="37" fillId="0" borderId="0" xfId="0" applyFont="1" applyAlignment="1">
      <alignment horizontal="left" vertical="center"/>
    </xf>
    <xf numFmtId="0" fontId="42" fillId="14" borderId="0" xfId="0" applyFont="1" applyFill="1" applyAlignment="1">
      <alignment horizontal="right" vertical="top"/>
    </xf>
    <xf numFmtId="0" fontId="41" fillId="14" borderId="0" xfId="0" applyFont="1" applyFill="1" applyAlignment="1">
      <alignment horizontal="left" wrapText="1"/>
    </xf>
    <xf numFmtId="0" fontId="41" fillId="14" borderId="0" xfId="0" applyFont="1" applyFill="1" applyAlignment="1">
      <alignment horizontal="left"/>
    </xf>
    <xf numFmtId="0" fontId="37" fillId="0" borderId="0" xfId="0" applyFont="1"/>
    <xf numFmtId="0" fontId="41" fillId="14" borderId="0" xfId="2" applyFont="1" applyFill="1" applyAlignment="1">
      <alignment horizontal="left"/>
    </xf>
    <xf numFmtId="0" fontId="37" fillId="14" borderId="0" xfId="2" applyFill="1"/>
    <xf numFmtId="0" fontId="39" fillId="14" borderId="0" xfId="2" applyFont="1" applyFill="1" applyAlignment="1">
      <alignment vertical="center" wrapText="1"/>
    </xf>
    <xf numFmtId="0" fontId="45" fillId="14" borderId="0" xfId="2" applyFont="1" applyFill="1" applyAlignment="1">
      <alignment vertical="center" wrapText="1"/>
    </xf>
    <xf numFmtId="0" fontId="41" fillId="14" borderId="20" xfId="2" applyFont="1" applyFill="1" applyBorder="1"/>
    <xf numFmtId="0" fontId="50" fillId="14" borderId="0" xfId="2" applyFont="1" applyFill="1" applyAlignment="1">
      <alignment horizontal="left" vertical="center"/>
    </xf>
    <xf numFmtId="0" fontId="48" fillId="14" borderId="0" xfId="2" applyFont="1" applyFill="1" applyAlignment="1">
      <alignment vertical="top"/>
    </xf>
    <xf numFmtId="0" fontId="48" fillId="0" borderId="0" xfId="2" applyFont="1" applyAlignment="1">
      <alignment vertical="top"/>
    </xf>
    <xf numFmtId="0" fontId="38" fillId="14" borderId="21" xfId="2" applyFont="1" applyFill="1" applyBorder="1"/>
    <xf numFmtId="0" fontId="41" fillId="14" borderId="22" xfId="2" applyFont="1" applyFill="1" applyBorder="1"/>
    <xf numFmtId="0" fontId="39" fillId="15" borderId="1" xfId="2" applyFont="1" applyFill="1" applyBorder="1" applyAlignment="1">
      <alignment horizontal="center" vertical="center"/>
    </xf>
    <xf numFmtId="0" fontId="38" fillId="14" borderId="23" xfId="2" applyFont="1" applyFill="1" applyBorder="1"/>
    <xf numFmtId="0" fontId="41" fillId="14" borderId="23" xfId="2" applyFont="1" applyFill="1" applyBorder="1"/>
    <xf numFmtId="0" fontId="39" fillId="16" borderId="9" xfId="2" applyFont="1" applyFill="1" applyBorder="1" applyAlignment="1">
      <alignment horizontal="center" vertical="center"/>
    </xf>
    <xf numFmtId="0" fontId="39" fillId="17" borderId="1" xfId="2" applyFont="1" applyFill="1" applyBorder="1" applyAlignment="1">
      <alignment horizontal="center" vertical="center"/>
    </xf>
    <xf numFmtId="0" fontId="39" fillId="18" borderId="1" xfId="2" applyFont="1" applyFill="1" applyBorder="1" applyAlignment="1">
      <alignment horizontal="center" vertical="center"/>
    </xf>
    <xf numFmtId="0" fontId="39" fillId="19" borderId="1" xfId="2" applyFont="1" applyFill="1" applyBorder="1" applyAlignment="1">
      <alignment horizontal="center" vertical="center"/>
    </xf>
    <xf numFmtId="0" fontId="39" fillId="20" borderId="1" xfId="2" applyFont="1" applyFill="1" applyBorder="1" applyAlignment="1">
      <alignment horizontal="center" vertical="center"/>
    </xf>
    <xf numFmtId="0" fontId="42" fillId="14" borderId="1" xfId="2" applyFont="1" applyFill="1" applyBorder="1" applyAlignment="1">
      <alignment vertical="center" wrapText="1"/>
    </xf>
    <xf numFmtId="0" fontId="41" fillId="14" borderId="24" xfId="2" applyFont="1" applyFill="1" applyBorder="1"/>
    <xf numFmtId="0" fontId="41" fillId="14" borderId="12" xfId="2" applyFont="1" applyFill="1" applyBorder="1"/>
    <xf numFmtId="0" fontId="41" fillId="14" borderId="13" xfId="2" applyFont="1" applyFill="1" applyBorder="1"/>
    <xf numFmtId="166" fontId="42" fillId="14" borderId="1" xfId="3" applyNumberFormat="1" applyFont="1" applyFill="1" applyBorder="1" applyAlignment="1">
      <alignment horizontal="right" vertical="center" wrapText="1"/>
    </xf>
    <xf numFmtId="0" fontId="41" fillId="14" borderId="10" xfId="2" applyFont="1" applyFill="1" applyBorder="1"/>
    <xf numFmtId="0" fontId="41" fillId="14" borderId="17" xfId="2" applyFont="1" applyFill="1" applyBorder="1"/>
    <xf numFmtId="0" fontId="57" fillId="15" borderId="1" xfId="2" applyFont="1" applyFill="1" applyBorder="1" applyAlignment="1">
      <alignment horizontal="right" vertical="center"/>
    </xf>
    <xf numFmtId="0" fontId="58" fillId="15" borderId="14" xfId="2" applyFont="1" applyFill="1" applyBorder="1" applyAlignment="1">
      <alignment horizontal="center" vertical="center" wrapText="1"/>
    </xf>
    <xf numFmtId="0" fontId="58" fillId="5" borderId="18" xfId="2" applyFont="1" applyFill="1" applyBorder="1" applyAlignment="1">
      <alignment horizontal="center" vertical="center" wrapText="1"/>
    </xf>
    <xf numFmtId="0" fontId="38" fillId="14" borderId="2" xfId="2" applyFont="1" applyFill="1" applyBorder="1"/>
    <xf numFmtId="0" fontId="42" fillId="21" borderId="1" xfId="2" applyFont="1" applyFill="1" applyBorder="1" applyAlignment="1">
      <alignment vertical="center" wrapText="1"/>
    </xf>
    <xf numFmtId="0" fontId="41" fillId="14" borderId="2" xfId="2" applyFont="1" applyFill="1" applyBorder="1" applyAlignment="1">
      <alignment horizontal="center" vertical="center"/>
    </xf>
    <xf numFmtId="0" fontId="41" fillId="14" borderId="2" xfId="2" applyFont="1" applyFill="1" applyBorder="1" applyAlignment="1">
      <alignment horizontal="center" vertical="center" wrapText="1"/>
    </xf>
    <xf numFmtId="0" fontId="41" fillId="14" borderId="24" xfId="2" applyFont="1" applyFill="1" applyBorder="1" applyAlignment="1">
      <alignment vertical="center"/>
    </xf>
    <xf numFmtId="0" fontId="37" fillId="14" borderId="24" xfId="2" applyFill="1" applyBorder="1"/>
    <xf numFmtId="0" fontId="37" fillId="14" borderId="24" xfId="2" applyFill="1" applyBorder="1" applyAlignment="1">
      <alignment horizontal="center"/>
    </xf>
    <xf numFmtId="0" fontId="41" fillId="14" borderId="10" xfId="2" applyFont="1" applyFill="1" applyBorder="1" applyAlignment="1">
      <alignment vertical="center"/>
    </xf>
    <xf numFmtId="0" fontId="37" fillId="14" borderId="10" xfId="2" applyFill="1" applyBorder="1"/>
    <xf numFmtId="0" fontId="37" fillId="14" borderId="10" xfId="2" applyFill="1" applyBorder="1" applyAlignment="1">
      <alignment horizontal="center"/>
    </xf>
    <xf numFmtId="0" fontId="37" fillId="0" borderId="0" xfId="2"/>
    <xf numFmtId="0" fontId="37" fillId="0" borderId="22" xfId="2" applyBorder="1"/>
    <xf numFmtId="0" fontId="37" fillId="14" borderId="9" xfId="2" applyFill="1" applyBorder="1"/>
    <xf numFmtId="0" fontId="57" fillId="15" borderId="1" xfId="2" applyFont="1" applyFill="1" applyBorder="1" applyAlignment="1">
      <alignment horizontal="center" vertical="center" wrapText="1"/>
    </xf>
    <xf numFmtId="0" fontId="58" fillId="15" borderId="1" xfId="2" applyFont="1" applyFill="1" applyBorder="1" applyAlignment="1">
      <alignment horizontal="center" vertical="center" wrapText="1"/>
    </xf>
    <xf numFmtId="0" fontId="58" fillId="5" borderId="1" xfId="2" applyFont="1" applyFill="1" applyBorder="1" applyAlignment="1">
      <alignment horizontal="center" vertical="center" wrapText="1"/>
    </xf>
    <xf numFmtId="0" fontId="37" fillId="0" borderId="1" xfId="2" applyBorder="1" applyAlignment="1">
      <alignment wrapText="1"/>
    </xf>
    <xf numFmtId="0" fontId="41" fillId="14" borderId="9" xfId="2" applyFont="1" applyFill="1" applyBorder="1" applyAlignment="1">
      <alignment vertical="center" wrapText="1"/>
    </xf>
    <xf numFmtId="0" fontId="41" fillId="14" borderId="25" xfId="2" applyFont="1" applyFill="1" applyBorder="1" applyAlignment="1">
      <alignment horizontal="center" vertical="center"/>
    </xf>
    <xf numFmtId="0" fontId="41" fillId="14" borderId="25" xfId="2" applyFont="1" applyFill="1" applyBorder="1" applyAlignment="1">
      <alignment horizontal="center" vertical="center" wrapText="1"/>
    </xf>
    <xf numFmtId="0" fontId="41" fillId="14" borderId="1" xfId="2" applyFont="1" applyFill="1" applyBorder="1" applyAlignment="1">
      <alignment horizontal="center" vertical="center"/>
    </xf>
    <xf numFmtId="0" fontId="39" fillId="14" borderId="0" xfId="2" applyFont="1" applyFill="1" applyAlignment="1">
      <alignment horizontal="center" vertical="center"/>
    </xf>
    <xf numFmtId="0" fontId="41" fillId="14" borderId="0" xfId="2" applyFont="1" applyFill="1" applyAlignment="1">
      <alignment horizontal="left" vertical="center" wrapText="1"/>
    </xf>
    <xf numFmtId="0" fontId="41" fillId="14" borderId="0" xfId="2" applyFont="1" applyFill="1" applyAlignment="1">
      <alignment vertical="center" wrapText="1"/>
    </xf>
    <xf numFmtId="0" fontId="37" fillId="14" borderId="18" xfId="2" applyFill="1" applyBorder="1"/>
    <xf numFmtId="9" fontId="58" fillId="15" borderId="1" xfId="2" applyNumberFormat="1" applyFont="1" applyFill="1" applyBorder="1" applyAlignment="1">
      <alignment horizontal="center" vertical="center"/>
    </xf>
    <xf numFmtId="0" fontId="41" fillId="14" borderId="1" xfId="2" applyFont="1" applyFill="1" applyBorder="1"/>
    <xf numFmtId="9" fontId="42" fillId="21" borderId="1" xfId="4" applyFont="1" applyFill="1" applyBorder="1" applyAlignment="1">
      <alignment vertical="center" wrapText="1"/>
    </xf>
    <xf numFmtId="0" fontId="37" fillId="14" borderId="14" xfId="2" applyFill="1" applyBorder="1"/>
    <xf numFmtId="0" fontId="60" fillId="14" borderId="23" xfId="2" applyFont="1" applyFill="1" applyBorder="1"/>
    <xf numFmtId="0" fontId="60" fillId="14" borderId="0" xfId="2" applyFont="1" applyFill="1"/>
    <xf numFmtId="0" fontId="39" fillId="14" borderId="0" xfId="2" applyFont="1" applyFill="1"/>
    <xf numFmtId="0" fontId="39" fillId="14" borderId="0" xfId="2" applyFont="1" applyFill="1" applyAlignment="1">
      <alignment horizontal="right"/>
    </xf>
    <xf numFmtId="0" fontId="51" fillId="14" borderId="0" xfId="2" applyFont="1" applyFill="1" applyAlignment="1">
      <alignment horizontal="right" vertical="top"/>
    </xf>
    <xf numFmtId="0" fontId="41" fillId="14" borderId="22" xfId="2" applyFont="1" applyFill="1" applyBorder="1" applyAlignment="1">
      <alignment horizontal="left"/>
    </xf>
    <xf numFmtId="0" fontId="62" fillId="14" borderId="0" xfId="2" applyFont="1" applyFill="1" applyAlignment="1">
      <alignment horizontal="center" vertical="center" wrapText="1"/>
    </xf>
    <xf numFmtId="0" fontId="41" fillId="14" borderId="26" xfId="2" applyFont="1" applyFill="1" applyBorder="1"/>
    <xf numFmtId="0" fontId="41" fillId="14" borderId="19" xfId="2" applyFont="1" applyFill="1" applyBorder="1"/>
    <xf numFmtId="0" fontId="41" fillId="14" borderId="19" xfId="2" applyFont="1" applyFill="1" applyBorder="1" applyAlignment="1">
      <alignment horizontal="center"/>
    </xf>
    <xf numFmtId="0" fontId="38" fillId="14" borderId="27" xfId="2" applyFont="1" applyFill="1" applyBorder="1"/>
    <xf numFmtId="0" fontId="41" fillId="14" borderId="1" xfId="0" applyFont="1" applyFill="1" applyBorder="1" applyAlignment="1">
      <alignment horizontal="left" vertical="center" wrapText="1"/>
    </xf>
    <xf numFmtId="0" fontId="41" fillId="14" borderId="1" xfId="0" applyFont="1" applyFill="1" applyBorder="1" applyAlignment="1">
      <alignment horizontal="left" vertical="center"/>
    </xf>
    <xf numFmtId="0" fontId="41" fillId="14" borderId="9" xfId="0" applyFont="1" applyFill="1" applyBorder="1" applyAlignment="1">
      <alignment horizontal="left" vertical="center"/>
    </xf>
    <xf numFmtId="0" fontId="41" fillId="14" borderId="7" xfId="0" applyFont="1" applyFill="1" applyBorder="1" applyAlignment="1">
      <alignment horizontal="left" vertical="center" wrapText="1"/>
    </xf>
    <xf numFmtId="0" fontId="46" fillId="14" borderId="0" xfId="2" applyFont="1" applyFill="1" applyAlignment="1">
      <alignment horizontal="left" vertical="center" wrapText="1"/>
    </xf>
    <xf numFmtId="0" fontId="46" fillId="14" borderId="0" xfId="2" applyFont="1" applyFill="1" applyAlignment="1">
      <alignment horizontal="left" vertical="center"/>
    </xf>
    <xf numFmtId="0" fontId="41" fillId="14" borderId="2" xfId="2" applyFont="1" applyFill="1" applyBorder="1" applyAlignment="1">
      <alignment horizontal="center"/>
    </xf>
    <xf numFmtId="0" fontId="17" fillId="2" borderId="0" xfId="0" applyFont="1" applyFill="1" applyProtection="1">
      <protection locked="0"/>
    </xf>
    <xf numFmtId="0" fontId="16" fillId="2" borderId="0" xfId="0" applyFont="1" applyFill="1" applyProtection="1">
      <protection locked="0"/>
    </xf>
    <xf numFmtId="0" fontId="17" fillId="2" borderId="0" xfId="0" applyFont="1" applyFill="1" applyAlignment="1" applyProtection="1">
      <alignment horizontal="left" vertical="center"/>
      <protection locked="0"/>
    </xf>
    <xf numFmtId="0" fontId="4" fillId="2" borderId="0" xfId="0" applyFont="1" applyFill="1" applyAlignment="1">
      <alignment horizontal="center" vertical="center" wrapText="1"/>
    </xf>
    <xf numFmtId="0" fontId="29" fillId="9" borderId="14" xfId="0" applyFont="1" applyFill="1" applyBorder="1" applyAlignment="1">
      <alignment horizontal="center" textRotation="255"/>
    </xf>
    <xf numFmtId="0" fontId="24" fillId="2" borderId="0" xfId="0" applyFont="1" applyFill="1" applyAlignment="1">
      <alignment horizontal="left"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27" fillId="6" borderId="0" xfId="0" applyFont="1" applyFill="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2" fillId="2" borderId="1" xfId="0" applyFont="1" applyFill="1" applyBorder="1" applyAlignment="1" applyProtection="1">
      <alignment horizontal="center" vertical="center"/>
      <protection locked="0"/>
    </xf>
    <xf numFmtId="0" fontId="33" fillId="4" borderId="3" xfId="0" applyFont="1" applyFill="1" applyBorder="1" applyAlignment="1">
      <alignment horizontal="center" vertical="center"/>
    </xf>
    <xf numFmtId="0" fontId="33" fillId="4" borderId="4" xfId="0" applyFont="1" applyFill="1" applyBorder="1" applyAlignment="1">
      <alignment horizontal="center" vertical="center"/>
    </xf>
    <xf numFmtId="0" fontId="33" fillId="4" borderId="5" xfId="0" applyFont="1" applyFill="1" applyBorder="1" applyAlignment="1">
      <alignment horizontal="center" vertical="center"/>
    </xf>
    <xf numFmtId="0" fontId="4" fillId="2" borderId="0" xfId="0" applyFont="1" applyFill="1" applyAlignment="1">
      <alignment horizontal="center" vertical="center" wrapText="1"/>
    </xf>
    <xf numFmtId="164" fontId="6" fillId="4" borderId="3" xfId="0" applyNumberFormat="1" applyFont="1" applyFill="1" applyBorder="1" applyAlignment="1" applyProtection="1">
      <alignment horizontal="center" vertical="center"/>
      <protection hidden="1"/>
    </xf>
    <xf numFmtId="164" fontId="6" fillId="4" borderId="4" xfId="0" applyNumberFormat="1" applyFont="1" applyFill="1" applyBorder="1" applyAlignment="1" applyProtection="1">
      <alignment horizontal="center" vertical="center"/>
      <protection hidden="1"/>
    </xf>
    <xf numFmtId="164" fontId="6" fillId="4" borderId="5" xfId="0" applyNumberFormat="1" applyFont="1" applyFill="1" applyBorder="1" applyAlignment="1" applyProtection="1">
      <alignment horizontal="center" vertical="center"/>
      <protection hidden="1"/>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4" fillId="3" borderId="0" xfId="0" applyFont="1" applyFill="1" applyAlignment="1">
      <alignment horizontal="center" vertical="center" wrapText="1"/>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locked="0" hidden="1"/>
    </xf>
    <xf numFmtId="164" fontId="20" fillId="2" borderId="7" xfId="0" applyNumberFormat="1" applyFont="1" applyFill="1" applyBorder="1" applyAlignment="1" applyProtection="1">
      <alignment horizontal="left" vertical="center"/>
      <protection locked="0"/>
    </xf>
    <xf numFmtId="164" fontId="20" fillId="2" borderId="8" xfId="0" applyNumberFormat="1" applyFont="1" applyFill="1" applyBorder="1" applyAlignment="1" applyProtection="1">
      <alignment horizontal="left" vertical="center"/>
      <protection locked="0"/>
    </xf>
    <xf numFmtId="164" fontId="20" fillId="2" borderId="9" xfId="0" applyNumberFormat="1" applyFont="1" applyFill="1" applyBorder="1" applyAlignment="1" applyProtection="1">
      <alignment horizontal="left" vertical="center"/>
      <protection locked="0"/>
    </xf>
    <xf numFmtId="0" fontId="36" fillId="2" borderId="7" xfId="0" applyFont="1" applyFill="1" applyBorder="1" applyAlignment="1">
      <alignment horizontal="center" vertical="center"/>
    </xf>
    <xf numFmtId="0" fontId="36" fillId="2" borderId="8" xfId="0" applyFont="1" applyFill="1" applyBorder="1" applyAlignment="1">
      <alignment horizontal="center" vertical="center"/>
    </xf>
    <xf numFmtId="0" fontId="36" fillId="2" borderId="9" xfId="0" applyFont="1" applyFill="1" applyBorder="1" applyAlignment="1">
      <alignment horizontal="center" vertical="center"/>
    </xf>
    <xf numFmtId="0" fontId="29" fillId="9" borderId="2" xfId="0" applyFont="1" applyFill="1" applyBorder="1" applyAlignment="1">
      <alignment horizontal="center" textRotation="255"/>
    </xf>
    <xf numFmtId="0" fontId="29" fillId="9" borderId="18" xfId="0" applyFont="1" applyFill="1" applyBorder="1" applyAlignment="1">
      <alignment horizontal="center" textRotation="255"/>
    </xf>
    <xf numFmtId="0" fontId="29" fillId="9" borderId="14" xfId="0" applyFont="1" applyFill="1" applyBorder="1" applyAlignment="1">
      <alignment horizontal="center" textRotation="255"/>
    </xf>
    <xf numFmtId="0" fontId="24" fillId="2" borderId="0" xfId="0" applyFont="1" applyFill="1" applyAlignment="1">
      <alignment horizontal="left" vertical="center"/>
    </xf>
    <xf numFmtId="0" fontId="29" fillId="9" borderId="2" xfId="0" applyFont="1" applyFill="1" applyBorder="1" applyAlignment="1">
      <alignment horizontal="center" vertical="center" textRotation="255"/>
    </xf>
    <xf numFmtId="0" fontId="29" fillId="9" borderId="18" xfId="0" applyFont="1" applyFill="1" applyBorder="1" applyAlignment="1">
      <alignment horizontal="center" vertical="center" textRotation="255"/>
    </xf>
    <xf numFmtId="0" fontId="29" fillId="9" borderId="14" xfId="0" applyFont="1" applyFill="1" applyBorder="1" applyAlignment="1">
      <alignment horizontal="center" vertical="center" textRotation="255"/>
    </xf>
    <xf numFmtId="0" fontId="24" fillId="2" borderId="0" xfId="0" applyFont="1" applyFill="1" applyAlignment="1">
      <alignment horizontal="left" vertical="center" wrapText="1"/>
    </xf>
    <xf numFmtId="0" fontId="43" fillId="14" borderId="0" xfId="2" applyFont="1" applyFill="1" applyAlignment="1">
      <alignment horizontal="left" vertical="top"/>
    </xf>
    <xf numFmtId="0" fontId="54" fillId="14" borderId="7" xfId="2" applyFont="1" applyFill="1" applyBorder="1" applyAlignment="1">
      <alignment horizontal="left" vertical="center" wrapText="1"/>
    </xf>
    <xf numFmtId="0" fontId="54" fillId="14" borderId="9" xfId="2" applyFont="1" applyFill="1" applyBorder="1" applyAlignment="1">
      <alignment horizontal="left" vertical="center" wrapText="1"/>
    </xf>
    <xf numFmtId="0" fontId="61" fillId="14" borderId="1" xfId="2" applyFont="1" applyFill="1" applyBorder="1" applyAlignment="1">
      <alignment horizontal="left" vertical="top"/>
    </xf>
    <xf numFmtId="0" fontId="37" fillId="0" borderId="1" xfId="2" applyBorder="1"/>
    <xf numFmtId="0" fontId="39" fillId="14" borderId="0" xfId="2" applyFont="1" applyFill="1" applyAlignment="1">
      <alignment horizontal="left" vertical="center" wrapText="1" indent="2"/>
    </xf>
    <xf numFmtId="0" fontId="41" fillId="14" borderId="10" xfId="2" applyFont="1" applyFill="1" applyBorder="1" applyAlignment="1">
      <alignment horizontal="center"/>
    </xf>
    <xf numFmtId="0" fontId="39" fillId="14" borderId="0" xfId="2" applyFont="1" applyFill="1" applyAlignment="1">
      <alignment horizontal="left" vertical="center" wrapText="1" indent="1"/>
    </xf>
    <xf numFmtId="0" fontId="51" fillId="14" borderId="0" xfId="2" applyFont="1" applyFill="1" applyAlignment="1">
      <alignment horizontal="left" vertical="top" wrapText="1" indent="2"/>
    </xf>
    <xf numFmtId="0" fontId="51" fillId="14" borderId="0" xfId="2" applyFont="1" applyFill="1" applyAlignment="1">
      <alignment horizontal="left" vertical="top" wrapText="1" indent="1"/>
    </xf>
    <xf numFmtId="0" fontId="39" fillId="14" borderId="10" xfId="2" applyFont="1" applyFill="1" applyBorder="1" applyAlignment="1">
      <alignment horizontal="center"/>
    </xf>
    <xf numFmtId="0" fontId="39" fillId="14" borderId="0" xfId="2" applyFont="1" applyFill="1" applyAlignment="1">
      <alignment horizontal="left" vertical="center" wrapText="1"/>
    </xf>
    <xf numFmtId="0" fontId="41" fillId="14" borderId="0" xfId="2" applyFont="1" applyFill="1" applyAlignment="1">
      <alignment vertical="center"/>
    </xf>
    <xf numFmtId="0" fontId="41" fillId="14" borderId="2" xfId="2" applyFont="1" applyFill="1" applyBorder="1" applyAlignment="1">
      <alignment horizontal="center"/>
    </xf>
    <xf numFmtId="0" fontId="41" fillId="14" borderId="14" xfId="2" applyFont="1" applyFill="1" applyBorder="1" applyAlignment="1">
      <alignment horizontal="center"/>
    </xf>
    <xf numFmtId="0" fontId="42" fillId="14" borderId="7" xfId="2" applyFont="1" applyFill="1" applyBorder="1" applyAlignment="1">
      <alignment horizontal="center" vertical="center" wrapText="1"/>
    </xf>
    <xf numFmtId="0" fontId="42" fillId="14" borderId="8" xfId="2" applyFont="1" applyFill="1" applyBorder="1" applyAlignment="1">
      <alignment horizontal="center" vertical="center" wrapText="1"/>
    </xf>
    <xf numFmtId="0" fontId="42" fillId="14" borderId="9" xfId="2" applyFont="1" applyFill="1" applyBorder="1" applyAlignment="1">
      <alignment horizontal="center" vertical="center" wrapText="1"/>
    </xf>
    <xf numFmtId="0" fontId="39" fillId="14" borderId="1" xfId="2" applyFont="1" applyFill="1" applyBorder="1" applyAlignment="1">
      <alignment horizontal="center" vertical="center"/>
    </xf>
    <xf numFmtId="0" fontId="54" fillId="14" borderId="8" xfId="2" applyFont="1" applyFill="1" applyBorder="1" applyAlignment="1">
      <alignment horizontal="left" vertical="center" wrapText="1"/>
    </xf>
    <xf numFmtId="0" fontId="42" fillId="14" borderId="15" xfId="2" applyFont="1" applyFill="1" applyBorder="1" applyAlignment="1">
      <alignment horizontal="center" vertical="center" wrapText="1"/>
    </xf>
    <xf numFmtId="0" fontId="42" fillId="14" borderId="16" xfId="2" applyFont="1" applyFill="1" applyBorder="1" applyAlignment="1">
      <alignment horizontal="center" vertical="center" wrapText="1"/>
    </xf>
    <xf numFmtId="0" fontId="39" fillId="14" borderId="2" xfId="2" applyFont="1" applyFill="1" applyBorder="1" applyAlignment="1">
      <alignment horizontal="center" vertical="center"/>
    </xf>
    <xf numFmtId="0" fontId="39" fillId="14" borderId="14" xfId="2" applyFont="1" applyFill="1" applyBorder="1" applyAlignment="1">
      <alignment horizontal="center" vertical="center"/>
    </xf>
    <xf numFmtId="0" fontId="37" fillId="14" borderId="7" xfId="2" applyFill="1" applyBorder="1"/>
    <xf numFmtId="0" fontId="37" fillId="14" borderId="8" xfId="2" applyFill="1" applyBorder="1"/>
    <xf numFmtId="0" fontId="37" fillId="14" borderId="2" xfId="2" applyFill="1" applyBorder="1" applyAlignment="1">
      <alignment horizontal="center"/>
    </xf>
    <xf numFmtId="0" fontId="37" fillId="14" borderId="14" xfId="2" applyFill="1" applyBorder="1" applyAlignment="1">
      <alignment horizontal="center"/>
    </xf>
    <xf numFmtId="0" fontId="52" fillId="14" borderId="7" xfId="2" applyFont="1" applyFill="1" applyBorder="1" applyAlignment="1">
      <alignment horizontal="left" vertical="center" wrapText="1"/>
    </xf>
    <xf numFmtId="0" fontId="41" fillId="14" borderId="9" xfId="2" applyFont="1" applyFill="1" applyBorder="1" applyAlignment="1">
      <alignment horizontal="left" vertical="center" wrapText="1"/>
    </xf>
    <xf numFmtId="0" fontId="39" fillId="14" borderId="18" xfId="2" applyFont="1" applyFill="1" applyBorder="1" applyAlignment="1">
      <alignment horizontal="center" vertical="center"/>
    </xf>
    <xf numFmtId="0" fontId="52" fillId="14" borderId="8" xfId="2" applyFont="1" applyFill="1" applyBorder="1" applyAlignment="1">
      <alignment horizontal="left" vertical="center" wrapText="1"/>
    </xf>
    <xf numFmtId="0" fontId="53" fillId="14" borderId="9" xfId="2" applyFont="1" applyFill="1" applyBorder="1" applyAlignment="1">
      <alignment horizontal="left" vertical="center" wrapText="1"/>
    </xf>
    <xf numFmtId="0" fontId="55" fillId="14" borderId="8" xfId="2" applyFont="1" applyFill="1" applyBorder="1" applyAlignment="1">
      <alignment horizontal="left" vertical="center" wrapText="1"/>
    </xf>
    <xf numFmtId="0" fontId="54" fillId="14" borderId="8" xfId="2" applyFont="1" applyFill="1" applyBorder="1" applyAlignment="1">
      <alignment horizontal="left" vertical="top" wrapText="1"/>
    </xf>
    <xf numFmtId="0" fontId="54" fillId="14" borderId="9" xfId="2" applyFont="1" applyFill="1" applyBorder="1" applyAlignment="1">
      <alignment horizontal="left" vertical="top" wrapText="1"/>
    </xf>
    <xf numFmtId="0" fontId="39" fillId="14" borderId="0" xfId="2" applyFont="1" applyFill="1" applyAlignment="1">
      <alignment horizontal="right" vertical="center" wrapText="1" indent="2"/>
    </xf>
    <xf numFmtId="0" fontId="39" fillId="14" borderId="13" xfId="2" applyFont="1" applyFill="1" applyBorder="1" applyAlignment="1">
      <alignment horizontal="right" vertical="center" wrapText="1" indent="2"/>
    </xf>
    <xf numFmtId="0" fontId="41" fillId="14" borderId="7" xfId="0" applyFont="1" applyFill="1" applyBorder="1" applyAlignment="1">
      <alignment horizontal="left" vertical="center" wrapText="1"/>
    </xf>
    <xf numFmtId="0" fontId="41" fillId="14" borderId="9" xfId="0" applyFont="1" applyFill="1" applyBorder="1" applyAlignment="1">
      <alignment horizontal="left" vertical="center"/>
    </xf>
    <xf numFmtId="0" fontId="41" fillId="14" borderId="7" xfId="0" applyFont="1" applyFill="1" applyBorder="1" applyAlignment="1">
      <alignment horizontal="left" vertical="center"/>
    </xf>
    <xf numFmtId="0" fontId="41" fillId="14" borderId="8" xfId="0" applyFont="1" applyFill="1" applyBorder="1" applyAlignment="1">
      <alignment horizontal="left" vertical="center" wrapText="1"/>
    </xf>
    <xf numFmtId="0" fontId="41" fillId="14" borderId="1" xfId="0" applyFont="1" applyFill="1" applyBorder="1" applyAlignment="1">
      <alignment horizontal="left" vertical="center"/>
    </xf>
    <xf numFmtId="0" fontId="41" fillId="14" borderId="0" xfId="0" applyFont="1" applyFill="1" applyAlignment="1">
      <alignment horizontal="left" vertical="top" wrapText="1"/>
    </xf>
    <xf numFmtId="0" fontId="41" fillId="14" borderId="0" xfId="2" applyFont="1" applyFill="1" applyAlignment="1">
      <alignment horizontal="left" vertical="top" wrapText="1"/>
    </xf>
    <xf numFmtId="0" fontId="43" fillId="14" borderId="0" xfId="2" applyFont="1" applyFill="1" applyAlignment="1">
      <alignment horizontal="left" vertical="top" wrapText="1"/>
    </xf>
    <xf numFmtId="0" fontId="46" fillId="14" borderId="0" xfId="2" applyFont="1" applyFill="1" applyAlignment="1">
      <alignment horizontal="left" vertical="center" wrapText="1"/>
    </xf>
    <xf numFmtId="0" fontId="46" fillId="14" borderId="0" xfId="2" applyFont="1" applyFill="1" applyAlignment="1">
      <alignment horizontal="left" vertical="center"/>
    </xf>
    <xf numFmtId="0" fontId="48" fillId="0" borderId="19" xfId="2" applyFont="1" applyBorder="1" applyAlignment="1">
      <alignment horizontal="center" vertical="top" wrapText="1"/>
    </xf>
    <xf numFmtId="0" fontId="48" fillId="0" borderId="19" xfId="2" applyFont="1" applyBorder="1" applyAlignment="1">
      <alignment vertical="top"/>
    </xf>
    <xf numFmtId="0" fontId="39" fillId="15" borderId="7" xfId="2" applyFont="1" applyFill="1" applyBorder="1" applyAlignment="1">
      <alignment horizontal="center" vertical="center" wrapText="1"/>
    </xf>
    <xf numFmtId="0" fontId="39" fillId="15" borderId="8" xfId="2" applyFont="1" applyFill="1" applyBorder="1" applyAlignment="1">
      <alignment horizontal="center" vertical="center" wrapText="1"/>
    </xf>
    <xf numFmtId="0" fontId="39" fillId="15" borderId="9" xfId="2" applyFont="1" applyFill="1" applyBorder="1" applyAlignment="1">
      <alignment horizontal="center" vertical="center" wrapText="1"/>
    </xf>
    <xf numFmtId="0" fontId="41" fillId="14" borderId="1" xfId="0" applyFont="1" applyFill="1" applyBorder="1" applyAlignment="1">
      <alignment horizontal="left" vertical="center" wrapText="1"/>
    </xf>
    <xf numFmtId="0" fontId="40" fillId="14" borderId="7" xfId="2" applyFont="1" applyFill="1" applyBorder="1" applyAlignment="1">
      <alignment horizontal="center" vertical="center" wrapText="1"/>
    </xf>
    <xf numFmtId="0" fontId="40" fillId="14" borderId="8" xfId="2" applyFont="1" applyFill="1" applyBorder="1" applyAlignment="1">
      <alignment horizontal="center" vertical="center" wrapText="1"/>
    </xf>
    <xf numFmtId="0" fontId="41" fillId="14" borderId="7" xfId="2" applyFont="1" applyFill="1" applyBorder="1" applyAlignment="1">
      <alignment horizontal="center" vertical="center"/>
    </xf>
    <xf numFmtId="0" fontId="41" fillId="14" borderId="9" xfId="2" applyFont="1" applyFill="1" applyBorder="1" applyAlignment="1">
      <alignment horizontal="center" vertical="center"/>
    </xf>
    <xf numFmtId="0" fontId="41" fillId="14" borderId="7" xfId="2" applyFont="1" applyFill="1" applyBorder="1" applyAlignment="1">
      <alignment horizontal="center" vertical="center" wrapText="1"/>
    </xf>
    <xf numFmtId="0" fontId="41" fillId="14" borderId="9" xfId="2" applyFont="1" applyFill="1" applyBorder="1" applyAlignment="1">
      <alignment horizontal="center" vertical="center" wrapText="1"/>
    </xf>
    <xf numFmtId="0" fontId="9" fillId="5" borderId="10" xfId="0" applyFont="1" applyFill="1" applyBorder="1"/>
    <xf numFmtId="0" fontId="28" fillId="0" borderId="7" xfId="0" applyFont="1" applyBorder="1" applyAlignment="1">
      <alignment horizontal="center" vertical="center"/>
    </xf>
    <xf numFmtId="0" fontId="9" fillId="5" borderId="0" xfId="0" applyFont="1" applyFill="1" applyAlignment="1" applyProtection="1">
      <alignment horizontal="center"/>
      <protection hidden="1"/>
    </xf>
    <xf numFmtId="0" fontId="9" fillId="5" borderId="0" xfId="0" applyFont="1" applyFill="1"/>
    <xf numFmtId="0" fontId="0" fillId="2" borderId="0" xfId="0" applyFill="1" applyProtection="1">
      <protection locked="0"/>
    </xf>
    <xf numFmtId="0" fontId="0" fillId="2" borderId="0" xfId="0" applyFill="1" applyAlignment="1">
      <alignment vertical="center"/>
    </xf>
    <xf numFmtId="0" fontId="9" fillId="5" borderId="0" xfId="0" applyFont="1" applyFill="1" applyAlignment="1">
      <alignment horizontal="center"/>
    </xf>
    <xf numFmtId="0" fontId="0" fillId="2" borderId="7" xfId="0" applyFill="1" applyBorder="1" applyAlignment="1">
      <alignment horizontal="center" vertical="center"/>
    </xf>
    <xf numFmtId="0" fontId="25" fillId="0" borderId="0" xfId="0" applyFont="1" applyAlignment="1">
      <alignment horizontal="left" vertical="center" wrapText="1"/>
    </xf>
  </cellXfs>
  <cellStyles count="5">
    <cellStyle name="Migliaia 2" xfId="3" xr:uid="{7D097EDA-2BBB-4FD6-9099-583F0A14329D}"/>
    <cellStyle name="Normal 2" xfId="2" xr:uid="{8958D2F6-FCFB-41C4-9188-1F827C69EBB4}"/>
    <cellStyle name="Normale" xfId="0" builtinId="0"/>
    <cellStyle name="Percentuale" xfId="1" builtinId="5"/>
    <cellStyle name="Percentuale 2" xfId="4" xr:uid="{8EF2DF3B-958E-47DC-BAF8-7391570C4AF8}"/>
  </cellStyles>
  <dxfs count="14">
    <dxf>
      <font>
        <b/>
        <i val="0"/>
        <strike val="0"/>
        <color rgb="FFFF0000"/>
      </font>
      <border>
        <left style="thin">
          <color rgb="FFFF0000"/>
        </left>
        <right style="thin">
          <color rgb="FFFF0000"/>
        </right>
        <top style="thin">
          <color rgb="FFFF0000"/>
        </top>
        <bottom style="thin">
          <color rgb="FFFF0000"/>
        </bottom>
        <vertical/>
        <horizontal/>
      </border>
    </dxf>
    <dxf>
      <font>
        <strike val="0"/>
        <color rgb="FF00B050"/>
      </font>
      <fill>
        <patternFill>
          <bgColor rgb="FF00B050"/>
        </patternFill>
      </fill>
      <border>
        <left/>
        <right style="thin">
          <color auto="1"/>
        </right>
        <top style="thin">
          <color auto="1"/>
        </top>
        <bottom style="thin">
          <color auto="1"/>
        </bottom>
        <vertical/>
        <horizontal/>
      </border>
    </dxf>
    <dxf>
      <font>
        <strike val="0"/>
        <color rgb="FF00B050"/>
      </font>
      <fill>
        <patternFill>
          <bgColor rgb="FF00B050"/>
        </patternFill>
      </fill>
      <border>
        <left/>
        <right/>
        <top style="thin">
          <color auto="1"/>
        </top>
        <bottom style="thin">
          <color auto="1"/>
        </bottom>
        <vertical/>
        <horizontal/>
      </border>
    </dxf>
    <dxf>
      <font>
        <strike val="0"/>
        <color rgb="FFFF0000"/>
      </font>
      <fill>
        <patternFill>
          <bgColor rgb="FFFF0000"/>
        </patternFill>
      </fill>
      <border>
        <left/>
        <right/>
        <top style="thin">
          <color auto="1"/>
        </top>
        <bottom style="thin">
          <color auto="1"/>
        </bottom>
        <vertical/>
        <horizontal/>
      </border>
    </dxf>
    <dxf>
      <font>
        <strike val="0"/>
        <color rgb="FF00B050"/>
      </font>
      <fill>
        <patternFill>
          <bgColor rgb="FF00B050"/>
        </patternFill>
      </fill>
      <border>
        <left/>
        <right/>
        <top style="thin">
          <color auto="1"/>
        </top>
        <bottom style="thin">
          <color auto="1"/>
        </bottom>
        <vertical/>
        <horizontal/>
      </border>
    </dxf>
    <dxf>
      <font>
        <strike val="0"/>
        <color rgb="FFFF0000"/>
      </font>
      <fill>
        <patternFill>
          <bgColor rgb="FFFF0000"/>
        </patternFill>
      </fill>
      <border>
        <left style="thin">
          <color auto="1"/>
        </left>
        <right/>
        <top style="thin">
          <color auto="1"/>
        </top>
        <bottom style="thin">
          <color auto="1"/>
        </bottom>
        <vertical/>
        <horizontal/>
      </border>
    </dxf>
    <dxf>
      <font>
        <strike val="0"/>
        <color rgb="FF00B050"/>
      </font>
      <fill>
        <patternFill>
          <bgColor rgb="FF00B050"/>
        </patternFill>
      </fill>
      <border>
        <left style="thin">
          <color auto="1"/>
        </left>
        <right/>
        <top style="thin">
          <color auto="1"/>
        </top>
        <bottom style="thin">
          <color auto="1"/>
        </bottom>
        <vertical/>
        <horizontal/>
      </border>
    </dxf>
    <dxf>
      <font>
        <b/>
        <i val="0"/>
        <strike val="0"/>
        <color rgb="FFFF0000"/>
      </font>
      <border>
        <left style="thin">
          <color rgb="FFFF0000"/>
        </left>
        <right style="thin">
          <color rgb="FFFF0000"/>
        </right>
        <top style="thin">
          <color rgb="FFFF0000"/>
        </top>
        <bottom style="thin">
          <color rgb="FFFF0000"/>
        </bottom>
        <vertical/>
        <horizontal/>
      </border>
    </dxf>
    <dxf>
      <font>
        <strike val="0"/>
        <color rgb="FF00B050"/>
      </font>
      <fill>
        <patternFill>
          <bgColor rgb="FF00B050"/>
        </patternFill>
      </fill>
      <border>
        <left/>
        <right style="thin">
          <color auto="1"/>
        </right>
        <top style="thin">
          <color auto="1"/>
        </top>
        <bottom style="thin">
          <color auto="1"/>
        </bottom>
        <vertical/>
        <horizontal/>
      </border>
    </dxf>
    <dxf>
      <font>
        <strike val="0"/>
        <color rgb="FF00B050"/>
      </font>
      <fill>
        <patternFill>
          <bgColor rgb="FF00B050"/>
        </patternFill>
      </fill>
      <border>
        <left/>
        <right/>
        <top style="thin">
          <color auto="1"/>
        </top>
        <bottom style="thin">
          <color auto="1"/>
        </bottom>
        <vertical/>
        <horizontal/>
      </border>
    </dxf>
    <dxf>
      <font>
        <strike val="0"/>
        <color rgb="FFFF0000"/>
      </font>
      <fill>
        <patternFill>
          <bgColor rgb="FFFF0000"/>
        </patternFill>
      </fill>
      <border>
        <left/>
        <right/>
        <top style="thin">
          <color auto="1"/>
        </top>
        <bottom style="thin">
          <color auto="1"/>
        </bottom>
        <vertical/>
        <horizontal/>
      </border>
    </dxf>
    <dxf>
      <font>
        <strike val="0"/>
        <color rgb="FF00B050"/>
      </font>
      <fill>
        <patternFill>
          <bgColor rgb="FF00B050"/>
        </patternFill>
      </fill>
      <border>
        <left/>
        <right/>
        <top style="thin">
          <color auto="1"/>
        </top>
        <bottom style="thin">
          <color auto="1"/>
        </bottom>
        <vertical/>
        <horizontal/>
      </border>
    </dxf>
    <dxf>
      <font>
        <strike val="0"/>
        <color rgb="FFFF0000"/>
      </font>
      <fill>
        <patternFill>
          <bgColor rgb="FFFF0000"/>
        </patternFill>
      </fill>
      <border>
        <left style="thin">
          <color auto="1"/>
        </left>
        <right/>
        <top style="thin">
          <color auto="1"/>
        </top>
        <bottom style="thin">
          <color auto="1"/>
        </bottom>
        <vertical/>
        <horizontal/>
      </border>
    </dxf>
    <dxf>
      <font>
        <strike val="0"/>
        <color rgb="FF00B050"/>
      </font>
      <fill>
        <patternFill>
          <bgColor rgb="FF00B050"/>
        </patternFill>
      </fill>
      <border>
        <left style="thin">
          <color auto="1"/>
        </left>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27713</xdr:rowOff>
    </xdr:from>
    <xdr:to>
      <xdr:col>1</xdr:col>
      <xdr:colOff>762</xdr:colOff>
      <xdr:row>2</xdr:row>
      <xdr:rowOff>16864</xdr:rowOff>
    </xdr:to>
    <xdr:pic>
      <xdr:nvPicPr>
        <xdr:cNvPr id="3" name="Immagine 2">
          <a:extLst>
            <a:ext uri="{FF2B5EF4-FFF2-40B4-BE49-F238E27FC236}">
              <a16:creationId xmlns:a16="http://schemas.microsoft.com/office/drawing/2014/main" id="{D74392AF-AED9-4D8A-A6B0-9179FA91E0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713"/>
          <a:ext cx="353187" cy="4215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19050</xdr:rowOff>
    </xdr:from>
    <xdr:to>
      <xdr:col>0</xdr:col>
      <xdr:colOff>475107</xdr:colOff>
      <xdr:row>2</xdr:row>
      <xdr:rowOff>19631</xdr:rowOff>
    </xdr:to>
    <xdr:pic>
      <xdr:nvPicPr>
        <xdr:cNvPr id="2" name="Immagine 1">
          <a:extLst>
            <a:ext uri="{FF2B5EF4-FFF2-40B4-BE49-F238E27FC236}">
              <a16:creationId xmlns:a16="http://schemas.microsoft.com/office/drawing/2014/main" id="{A1CA24CE-FF7C-4CBB-9415-E2977FE23B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9050"/>
          <a:ext cx="355092" cy="4292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104775</xdr:rowOff>
    </xdr:from>
    <xdr:to>
      <xdr:col>0</xdr:col>
      <xdr:colOff>488442</xdr:colOff>
      <xdr:row>1</xdr:row>
      <xdr:rowOff>368246</xdr:rowOff>
    </xdr:to>
    <xdr:pic>
      <xdr:nvPicPr>
        <xdr:cNvPr id="2" name="Immagine 1">
          <a:extLst>
            <a:ext uri="{FF2B5EF4-FFF2-40B4-BE49-F238E27FC236}">
              <a16:creationId xmlns:a16="http://schemas.microsoft.com/office/drawing/2014/main" id="{961C508D-2BE0-45E0-AAAC-2C3003230A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04775"/>
          <a:ext cx="355092" cy="4349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1</xdr:row>
      <xdr:rowOff>142875</xdr:rowOff>
    </xdr:from>
    <xdr:to>
      <xdr:col>3</xdr:col>
      <xdr:colOff>76200</xdr:colOff>
      <xdr:row>1</xdr:row>
      <xdr:rowOff>723900</xdr:rowOff>
    </xdr:to>
    <xdr:pic>
      <xdr:nvPicPr>
        <xdr:cNvPr id="2" name="Picture 1" descr="eni">
          <a:extLst>
            <a:ext uri="{FF2B5EF4-FFF2-40B4-BE49-F238E27FC236}">
              <a16:creationId xmlns:a16="http://schemas.microsoft.com/office/drawing/2014/main" id="{BB6CFF56-262A-45C3-8541-9E24579794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285750"/>
          <a:ext cx="647700" cy="581025"/>
        </a:xfrm>
        <a:prstGeom prst="rect">
          <a:avLst/>
        </a:prstGeom>
        <a:noFill/>
        <a:ln w="9525">
          <a:noFill/>
          <a:miter lim="800000"/>
          <a:headEnd/>
          <a:tailEnd/>
        </a:ln>
      </xdr:spPr>
    </xdr:pic>
    <xdr:clientData/>
  </xdr:twoCellAnchor>
  <xdr:twoCellAnchor editAs="oneCell">
    <xdr:from>
      <xdr:col>13</xdr:col>
      <xdr:colOff>0</xdr:colOff>
      <xdr:row>3</xdr:row>
      <xdr:rowOff>0</xdr:rowOff>
    </xdr:from>
    <xdr:to>
      <xdr:col>13</xdr:col>
      <xdr:colOff>1352550</xdr:colOff>
      <xdr:row>5</xdr:row>
      <xdr:rowOff>209550</xdr:rowOff>
    </xdr:to>
    <xdr:pic>
      <xdr:nvPicPr>
        <xdr:cNvPr id="3" name="Picture 14">
          <a:extLst>
            <a:ext uri="{FF2B5EF4-FFF2-40B4-BE49-F238E27FC236}">
              <a16:creationId xmlns:a16="http://schemas.microsoft.com/office/drawing/2014/main" id="{938D46D2-1DE0-4A3A-A0B2-7C3D1CE96BA6}"/>
            </a:ext>
          </a:extLst>
        </xdr:cNvPr>
        <xdr:cNvPicPr>
          <a:picLocks noChangeAspect="1" noChangeArrowheads="1"/>
        </xdr:cNvPicPr>
      </xdr:nvPicPr>
      <xdr:blipFill>
        <a:blip xmlns:r="http://schemas.openxmlformats.org/officeDocument/2006/relationships" r:embed="rId2" cstate="print"/>
        <a:srcRect l="14514" t="33095" r="71597" b="43095"/>
        <a:stretch>
          <a:fillRect/>
        </a:stretch>
      </xdr:blipFill>
      <xdr:spPr bwMode="auto">
        <a:xfrm>
          <a:off x="14820900" y="1123950"/>
          <a:ext cx="1352550" cy="134302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4A69D-4EC9-4FC2-8EEB-4BFCA4B1DB34}">
  <sheetPr>
    <tabColor theme="4" tint="-0.249977111117893"/>
    <pageSetUpPr fitToPage="1"/>
  </sheetPr>
  <dimension ref="A1:O52"/>
  <sheetViews>
    <sheetView topLeftCell="E40" zoomScale="85" zoomScaleNormal="85" workbookViewId="0">
      <selection activeCell="G49" sqref="G49"/>
    </sheetView>
  </sheetViews>
  <sheetFormatPr defaultRowHeight="14.5" x14ac:dyDescent="0.35"/>
  <cols>
    <col min="1" max="1" width="5.1796875" customWidth="1"/>
    <col min="3" max="3" width="29.26953125" customWidth="1"/>
    <col min="4" max="4" width="13.54296875" customWidth="1"/>
    <col min="5" max="5" width="115.81640625" customWidth="1"/>
    <col min="6" max="6" width="5.81640625" customWidth="1"/>
    <col min="7" max="7" width="18.54296875" customWidth="1"/>
    <col min="8" max="8" width="8.7265625" customWidth="1"/>
    <col min="12" max="12" width="13.54296875" style="30" hidden="1" customWidth="1"/>
    <col min="13" max="13" width="12.54296875" hidden="1" customWidth="1"/>
    <col min="14" max="14" width="15" hidden="1" customWidth="1"/>
    <col min="15" max="15" width="15" customWidth="1"/>
  </cols>
  <sheetData>
    <row r="1" spans="1:15" ht="17.5" customHeight="1" x14ac:dyDescent="0.35">
      <c r="A1" s="203" t="s">
        <v>230</v>
      </c>
      <c r="B1" s="203"/>
      <c r="C1" s="203"/>
      <c r="D1" s="203"/>
      <c r="E1" s="203"/>
      <c r="F1" s="203"/>
      <c r="G1" s="203"/>
      <c r="H1" s="203"/>
      <c r="I1" s="203"/>
      <c r="J1" s="6"/>
      <c r="K1" s="6"/>
      <c r="L1" s="28"/>
      <c r="M1" s="6"/>
      <c r="N1" s="6"/>
      <c r="O1" s="6"/>
    </row>
    <row r="2" spans="1:15" ht="17.5" x14ac:dyDescent="0.35">
      <c r="A2" s="1"/>
      <c r="B2" s="1"/>
      <c r="C2" s="1"/>
      <c r="D2" s="1"/>
      <c r="E2" s="1"/>
      <c r="F2" s="1"/>
      <c r="G2" s="1"/>
      <c r="H2" s="1"/>
      <c r="I2" s="6"/>
      <c r="J2" s="6"/>
      <c r="K2" s="6"/>
      <c r="L2" s="28"/>
      <c r="M2" s="6"/>
      <c r="N2" s="6"/>
      <c r="O2" s="6"/>
    </row>
    <row r="3" spans="1:15" ht="17.5" x14ac:dyDescent="0.35">
      <c r="A3" s="1"/>
      <c r="B3" s="2"/>
      <c r="C3" s="209" t="s">
        <v>231</v>
      </c>
      <c r="D3" s="209"/>
      <c r="E3" s="209"/>
      <c r="F3" s="209"/>
      <c r="G3" s="209"/>
      <c r="H3" s="209"/>
      <c r="I3" s="6"/>
      <c r="J3" s="6"/>
      <c r="K3" s="6"/>
      <c r="L3" s="28"/>
      <c r="M3" s="6"/>
      <c r="N3" s="6"/>
      <c r="O3" s="6"/>
    </row>
    <row r="4" spans="1:15" ht="17.5" x14ac:dyDescent="0.35">
      <c r="A4" s="1"/>
      <c r="B4" s="2"/>
      <c r="C4" s="209"/>
      <c r="D4" s="209"/>
      <c r="E4" s="209"/>
      <c r="F4" s="209"/>
      <c r="G4" s="209"/>
      <c r="H4" s="209"/>
      <c r="I4" s="6"/>
      <c r="J4" s="6"/>
      <c r="K4" s="6"/>
      <c r="L4" s="28"/>
      <c r="M4" s="6"/>
      <c r="N4" s="6"/>
      <c r="O4" s="6"/>
    </row>
    <row r="5" spans="1:15" ht="17.5" x14ac:dyDescent="0.35">
      <c r="A5" s="1"/>
      <c r="B5" s="2"/>
      <c r="C5" s="69" t="s">
        <v>232</v>
      </c>
      <c r="D5" s="199"/>
      <c r="E5" s="199"/>
      <c r="F5" s="199"/>
      <c r="G5" s="199"/>
      <c r="H5" s="2"/>
      <c r="I5" s="6"/>
      <c r="J5" s="6"/>
      <c r="K5" s="6"/>
      <c r="L5" s="28"/>
      <c r="M5" s="6"/>
      <c r="N5" s="6"/>
      <c r="O5" s="6"/>
    </row>
    <row r="6" spans="1:15" ht="17.5" x14ac:dyDescent="0.35">
      <c r="A6" s="1"/>
      <c r="B6" s="2"/>
      <c r="C6" s="69" t="s">
        <v>237</v>
      </c>
      <c r="D6" s="199"/>
      <c r="E6" s="199"/>
      <c r="F6" s="199"/>
      <c r="G6" s="199"/>
      <c r="H6" s="2"/>
      <c r="I6" s="6"/>
      <c r="J6" s="6"/>
      <c r="K6" s="6"/>
      <c r="L6" s="28"/>
      <c r="M6" s="6"/>
      <c r="N6" s="6"/>
      <c r="O6" s="6"/>
    </row>
    <row r="7" spans="1:15" ht="17.5" x14ac:dyDescent="0.35">
      <c r="A7" s="1"/>
      <c r="B7" s="2"/>
      <c r="C7" s="69" t="s">
        <v>2113</v>
      </c>
      <c r="D7" s="210"/>
      <c r="E7" s="210"/>
      <c r="F7" s="210"/>
      <c r="G7" s="210"/>
      <c r="H7" s="2"/>
      <c r="I7" s="6"/>
      <c r="J7" s="6"/>
      <c r="K7" s="6"/>
      <c r="L7" s="28"/>
      <c r="M7" s="6"/>
      <c r="N7" s="6"/>
      <c r="O7" s="6"/>
    </row>
    <row r="8" spans="1:15" ht="17.5" x14ac:dyDescent="0.35">
      <c r="A8" s="1"/>
      <c r="B8" s="2"/>
      <c r="C8" s="69" t="s">
        <v>234</v>
      </c>
      <c r="D8" s="211" t="str">
        <f>IF(D7&lt;&gt;"",VLOOKUP(D7,'List of Commodity Class'!A3:C19073,3,FALSE),"select Predominant Commodity Class in upper field")</f>
        <v>select Predominant Commodity Class in upper field</v>
      </c>
      <c r="E8" s="211"/>
      <c r="F8" s="211"/>
      <c r="G8" s="211"/>
      <c r="H8" s="2"/>
      <c r="I8" s="6"/>
      <c r="J8" s="6"/>
      <c r="K8" s="65"/>
      <c r="L8" s="28"/>
      <c r="M8" s="6"/>
      <c r="N8" s="6"/>
      <c r="O8" s="6"/>
    </row>
    <row r="9" spans="1:15" ht="17.5" x14ac:dyDescent="0.35">
      <c r="A9" s="1"/>
      <c r="B9" s="2"/>
      <c r="C9" s="69" t="s">
        <v>233</v>
      </c>
      <c r="D9" s="199"/>
      <c r="E9" s="199"/>
      <c r="F9" s="199"/>
      <c r="G9" s="199"/>
      <c r="H9" s="2"/>
      <c r="I9" s="6"/>
      <c r="J9" s="6"/>
      <c r="K9" s="6"/>
      <c r="L9" s="28"/>
      <c r="M9" s="6"/>
      <c r="N9" s="6"/>
      <c r="O9" s="6"/>
    </row>
    <row r="10" spans="1:15" ht="17.5" x14ac:dyDescent="0.35">
      <c r="A10" s="1"/>
      <c r="B10" s="2"/>
      <c r="C10" s="69" t="s">
        <v>236</v>
      </c>
      <c r="D10" s="199"/>
      <c r="E10" s="199"/>
      <c r="F10" s="199"/>
      <c r="G10" s="199"/>
      <c r="H10" s="2"/>
      <c r="I10" s="6"/>
      <c r="J10" s="6"/>
      <c r="K10" s="6"/>
      <c r="L10" s="28"/>
      <c r="M10" s="6"/>
      <c r="N10" s="6"/>
      <c r="O10" s="6"/>
    </row>
    <row r="11" spans="1:15" ht="17.5" x14ac:dyDescent="0.35">
      <c r="A11" s="1"/>
      <c r="B11" s="2"/>
      <c r="C11" s="69" t="s">
        <v>245</v>
      </c>
      <c r="D11" s="199"/>
      <c r="E11" s="199"/>
      <c r="F11" s="199"/>
      <c r="G11" s="199"/>
      <c r="H11" s="2"/>
      <c r="I11" s="6"/>
      <c r="J11" s="6"/>
      <c r="K11" s="6"/>
      <c r="L11" s="28"/>
      <c r="M11" s="6"/>
      <c r="N11" s="6"/>
      <c r="O11" s="6"/>
    </row>
    <row r="12" spans="1:15" ht="17.5" x14ac:dyDescent="0.35">
      <c r="A12" s="1"/>
      <c r="B12" s="2"/>
      <c r="C12" s="69" t="s">
        <v>235</v>
      </c>
      <c r="D12" s="199"/>
      <c r="E12" s="199"/>
      <c r="F12" s="199"/>
      <c r="G12" s="199"/>
      <c r="H12" s="2"/>
      <c r="I12" s="6"/>
      <c r="J12" s="6"/>
      <c r="K12" s="6"/>
      <c r="L12" s="28"/>
      <c r="M12" s="6"/>
      <c r="N12" s="6"/>
      <c r="O12" s="6"/>
    </row>
    <row r="13" spans="1:15" ht="17.5" x14ac:dyDescent="0.35">
      <c r="A13" s="1"/>
      <c r="B13" s="2"/>
      <c r="C13" s="69" t="s">
        <v>2099</v>
      </c>
      <c r="D13" s="199"/>
      <c r="E13" s="199"/>
      <c r="F13" s="199"/>
      <c r="G13" s="199"/>
      <c r="H13" s="2"/>
      <c r="I13" s="6"/>
      <c r="J13" s="6"/>
      <c r="K13" s="6"/>
      <c r="L13" s="28"/>
      <c r="M13" s="6"/>
      <c r="N13" s="6"/>
      <c r="O13" s="6"/>
    </row>
    <row r="14" spans="1:15" ht="17.5" x14ac:dyDescent="0.35">
      <c r="A14" s="1"/>
      <c r="B14" s="3"/>
      <c r="C14" s="4"/>
      <c r="D14" s="4"/>
      <c r="E14" s="4"/>
      <c r="F14" s="3"/>
      <c r="G14" s="5"/>
      <c r="H14" s="4"/>
      <c r="I14" s="6"/>
      <c r="J14" s="6"/>
      <c r="K14" s="6"/>
      <c r="L14" s="28"/>
      <c r="M14" s="6"/>
      <c r="N14" s="6"/>
      <c r="O14" s="6"/>
    </row>
    <row r="15" spans="1:15" ht="24" customHeight="1" thickBot="1" x14ac:dyDescent="0.4">
      <c r="A15" s="187"/>
      <c r="B15" s="187"/>
      <c r="C15" s="187"/>
      <c r="D15" s="187"/>
      <c r="E15" s="70"/>
      <c r="F15" s="187"/>
      <c r="G15" s="187"/>
      <c r="H15" s="187"/>
      <c r="I15" s="6"/>
      <c r="J15" s="6"/>
      <c r="K15" s="6"/>
      <c r="L15" s="28"/>
      <c r="M15" s="6"/>
      <c r="N15" s="6"/>
      <c r="O15" s="6"/>
    </row>
    <row r="16" spans="1:15" ht="24" thickBot="1" x14ac:dyDescent="0.4">
      <c r="B16" s="207" t="s">
        <v>238</v>
      </c>
      <c r="C16" s="208"/>
      <c r="D16" s="204">
        <f>D18+D26+D34+D41</f>
        <v>85.86</v>
      </c>
      <c r="E16" s="205"/>
      <c r="F16" s="205"/>
      <c r="G16" s="206"/>
      <c r="I16" s="7"/>
      <c r="J16" s="6"/>
      <c r="K16" s="6"/>
      <c r="L16" s="28"/>
      <c r="M16" s="6"/>
      <c r="N16" s="6"/>
      <c r="O16" s="6"/>
    </row>
    <row r="17" spans="1:15" ht="24" customHeight="1" x14ac:dyDescent="0.35">
      <c r="A17" s="6"/>
      <c r="B17" s="6"/>
      <c r="C17" s="6"/>
      <c r="D17" s="6"/>
      <c r="E17" s="66"/>
      <c r="F17" s="6"/>
      <c r="G17" s="6"/>
      <c r="H17" s="6"/>
      <c r="I17" s="6"/>
      <c r="J17" s="6"/>
      <c r="K17" s="6"/>
      <c r="L17" s="42" t="s">
        <v>13</v>
      </c>
      <c r="M17" s="42"/>
      <c r="N17" s="42"/>
      <c r="O17" s="42"/>
    </row>
    <row r="18" spans="1:15" x14ac:dyDescent="0.35">
      <c r="A18" s="10"/>
      <c r="B18" s="195" t="s">
        <v>243</v>
      </c>
      <c r="C18" s="195"/>
      <c r="D18" s="71">
        <f>SUMPRODUCT(F21:F24,L21:L24)</f>
        <v>55</v>
      </c>
      <c r="E18" s="9"/>
      <c r="F18" s="10"/>
      <c r="G18" s="10"/>
      <c r="H18" s="10"/>
      <c r="I18" s="10"/>
      <c r="J18" s="6"/>
      <c r="K18" s="6"/>
      <c r="L18" s="28"/>
      <c r="M18" s="6"/>
      <c r="N18" s="6"/>
      <c r="O18" s="6"/>
    </row>
    <row r="19" spans="1:15" ht="10.15" customHeight="1" x14ac:dyDescent="0.35">
      <c r="A19" s="11"/>
      <c r="B19" s="12"/>
      <c r="C19" s="12"/>
      <c r="D19" s="13"/>
      <c r="E19" s="14"/>
      <c r="F19" s="15"/>
      <c r="G19" s="15"/>
      <c r="H19" s="15"/>
      <c r="I19" s="6"/>
      <c r="J19" s="6"/>
      <c r="K19" s="6"/>
      <c r="L19" s="28"/>
      <c r="M19" s="6"/>
      <c r="N19" s="6"/>
      <c r="O19" s="6"/>
    </row>
    <row r="20" spans="1:15" x14ac:dyDescent="0.35">
      <c r="A20" s="6"/>
      <c r="B20" s="6"/>
      <c r="C20" s="6"/>
      <c r="D20" s="66"/>
      <c r="E20" s="8" t="s">
        <v>239</v>
      </c>
      <c r="F20" s="8" t="s">
        <v>240</v>
      </c>
      <c r="G20" s="287" t="s">
        <v>241</v>
      </c>
      <c r="H20" s="287"/>
      <c r="I20" s="287"/>
      <c r="J20" s="6"/>
      <c r="K20" s="6"/>
      <c r="L20" s="28"/>
      <c r="M20" s="6"/>
      <c r="N20" s="6"/>
      <c r="O20" s="6"/>
    </row>
    <row r="21" spans="1:15" ht="25.9" customHeight="1" x14ac:dyDescent="0.35">
      <c r="A21" s="288">
        <v>1</v>
      </c>
      <c r="B21" s="196" t="s">
        <v>2070</v>
      </c>
      <c r="C21" s="197"/>
      <c r="D21" s="197"/>
      <c r="E21" s="59" t="s">
        <v>2085</v>
      </c>
      <c r="F21" s="76">
        <f>IF(E21="He did not respect the deadlines and the delay caused significant problems",0,IF(E21="He did not respect the deadlines and the delay caused non-significant problems ",33,IF(E21="Customer interventions were required to ensure punctuality",67,IF(E21="The delivery of goods / services was on time",100,""))))</f>
        <v>100</v>
      </c>
      <c r="G21" s="198"/>
      <c r="H21" s="193"/>
      <c r="I21" s="194"/>
      <c r="J21" s="6"/>
      <c r="K21" s="6"/>
      <c r="L21" s="41">
        <v>0.1</v>
      </c>
      <c r="M21" s="41"/>
      <c r="N21" s="41"/>
      <c r="O21" s="41"/>
    </row>
    <row r="22" spans="1:15" ht="25.9" customHeight="1" x14ac:dyDescent="0.35">
      <c r="A22" s="288">
        <v>2</v>
      </c>
      <c r="B22" s="196" t="s">
        <v>2139</v>
      </c>
      <c r="C22" s="197"/>
      <c r="D22" s="197"/>
      <c r="E22" s="59" t="s">
        <v>2089</v>
      </c>
      <c r="F22" s="76">
        <f>IF(E22="Significant non-conformities were found in relation to the good / service",0,IF(E22="Negligible non-conformities were found in relation to the good / service",33,IF(E22="The good / service received meets the contractual specifications",67,IF(E22="The good / service received meets the contractual specifications beyond expectations",100,""))))</f>
        <v>100</v>
      </c>
      <c r="G22" s="198"/>
      <c r="H22" s="193"/>
      <c r="I22" s="194"/>
      <c r="J22" s="6"/>
      <c r="K22" s="6"/>
      <c r="L22" s="41">
        <v>0.15</v>
      </c>
      <c r="M22" s="41"/>
      <c r="N22" s="41"/>
      <c r="O22" s="41"/>
    </row>
    <row r="23" spans="1:15" ht="25.9" customHeight="1" x14ac:dyDescent="0.35">
      <c r="A23" s="288">
        <v>3</v>
      </c>
      <c r="B23" s="196" t="s">
        <v>2071</v>
      </c>
      <c r="C23" s="197"/>
      <c r="D23" s="197"/>
      <c r="E23" s="59" t="s">
        <v>2097</v>
      </c>
      <c r="F23" s="76">
        <f>IF(E23="Inadequate and they created operational problems",0,IF(E23="Inadequate but with insignificant impact on activities",33,IF(E23="Appropriate and trained",67,IF(E23="Excellent, trained and able to act in case of unexpected events",100,""))))</f>
        <v>100</v>
      </c>
      <c r="G23" s="198"/>
      <c r="H23" s="193"/>
      <c r="I23" s="194"/>
      <c r="J23" s="6"/>
      <c r="K23" s="6"/>
      <c r="L23" s="41">
        <v>0.05</v>
      </c>
      <c r="M23" s="41"/>
      <c r="N23" s="41"/>
      <c r="O23" s="41"/>
    </row>
    <row r="24" spans="1:15" ht="42" customHeight="1" x14ac:dyDescent="0.35">
      <c r="A24" s="288">
        <v>4</v>
      </c>
      <c r="B24" s="196" t="s">
        <v>2072</v>
      </c>
      <c r="C24" s="197"/>
      <c r="D24" s="197"/>
      <c r="E24" s="59" t="s">
        <v>2093</v>
      </c>
      <c r="F24" s="76">
        <f>IF(E24="Highly unsatisfactory",0,IF(E24="Unsatisfactory",33,IF(E24="Good",67,IF(E24="Excellent",100,""))))</f>
        <v>100</v>
      </c>
      <c r="G24" s="198"/>
      <c r="H24" s="193"/>
      <c r="I24" s="194"/>
      <c r="J24" s="6"/>
      <c r="K24" s="6"/>
      <c r="L24" s="41">
        <v>0.25</v>
      </c>
      <c r="M24" s="41"/>
      <c r="N24" s="41"/>
      <c r="O24" s="41"/>
    </row>
    <row r="25" spans="1:15" x14ac:dyDescent="0.35">
      <c r="A25" s="6"/>
      <c r="B25" s="6"/>
      <c r="C25" s="6"/>
      <c r="D25" s="6"/>
      <c r="E25" s="6"/>
      <c r="F25" s="77"/>
      <c r="G25" s="6"/>
      <c r="H25" s="6"/>
      <c r="I25" s="6"/>
      <c r="J25" s="6"/>
      <c r="K25" s="6"/>
      <c r="L25" s="28"/>
      <c r="M25" s="6"/>
      <c r="N25" s="41"/>
      <c r="O25" s="41"/>
    </row>
    <row r="26" spans="1:15" x14ac:dyDescent="0.35">
      <c r="A26" s="10"/>
      <c r="B26" s="195" t="s">
        <v>242</v>
      </c>
      <c r="C26" s="195"/>
      <c r="D26" s="71">
        <f>SUMPRODUCT(F29:F32,L29:L32)</f>
        <v>16</v>
      </c>
      <c r="E26" s="9"/>
      <c r="F26" s="78"/>
      <c r="G26" s="10"/>
      <c r="H26" s="10"/>
      <c r="I26" s="10"/>
      <c r="J26" s="6"/>
      <c r="K26" s="6"/>
      <c r="L26" s="28"/>
      <c r="M26" s="6"/>
      <c r="N26" s="41"/>
      <c r="O26" s="41"/>
    </row>
    <row r="27" spans="1:15" ht="10.15" customHeight="1" x14ac:dyDescent="0.35">
      <c r="A27" s="11"/>
      <c r="B27" s="12"/>
      <c r="C27" s="12"/>
      <c r="D27" s="13"/>
      <c r="E27" s="14"/>
      <c r="F27" s="79"/>
      <c r="G27" s="15"/>
      <c r="H27" s="15"/>
      <c r="I27" s="6"/>
      <c r="J27" s="6"/>
      <c r="K27" s="6"/>
      <c r="L27" s="28"/>
      <c r="M27" s="6"/>
      <c r="N27" s="41"/>
      <c r="O27" s="41"/>
    </row>
    <row r="28" spans="1:15" x14ac:dyDescent="0.35">
      <c r="A28" s="6"/>
      <c r="B28" s="6"/>
      <c r="C28" s="6"/>
      <c r="D28" s="66"/>
      <c r="E28" s="8" t="s">
        <v>239</v>
      </c>
      <c r="F28" s="289" t="s">
        <v>240</v>
      </c>
      <c r="G28" s="290" t="s">
        <v>241</v>
      </c>
      <c r="H28" s="290"/>
      <c r="I28" s="290"/>
      <c r="J28" s="6"/>
      <c r="K28" s="6"/>
      <c r="L28" s="28"/>
      <c r="M28" s="6"/>
      <c r="N28" s="41"/>
      <c r="O28" s="41"/>
    </row>
    <row r="29" spans="1:15" ht="25.9" customHeight="1" x14ac:dyDescent="0.35">
      <c r="A29" s="60">
        <v>5</v>
      </c>
      <c r="B29" s="196" t="s">
        <v>2073</v>
      </c>
      <c r="C29" s="197"/>
      <c r="D29" s="197"/>
      <c r="E29" s="57" t="s">
        <v>2100</v>
      </c>
      <c r="F29" s="80">
        <f>IF(E29="N/A: HSE criticality of Com. Class is neither  high (A) nor significant (B)",50,IF(E29="Highly unsatisfactory",0,IF(E29="Unsatisfactory",25,IF(E29="Fair",50,IF(E29="Good",75,IF(E29="Excellent",100,""))))))</f>
        <v>50</v>
      </c>
      <c r="G29" s="198"/>
      <c r="H29" s="193"/>
      <c r="I29" s="194"/>
      <c r="J29" s="6"/>
      <c r="K29" s="6"/>
      <c r="L29" s="41">
        <v>0.08</v>
      </c>
      <c r="M29" s="6"/>
      <c r="N29" s="41"/>
      <c r="O29" s="41"/>
    </row>
    <row r="30" spans="1:15" ht="25.9" customHeight="1" x14ac:dyDescent="0.35">
      <c r="A30" s="60">
        <v>6</v>
      </c>
      <c r="B30" s="196" t="s">
        <v>2140</v>
      </c>
      <c r="C30" s="197"/>
      <c r="D30" s="197"/>
      <c r="E30" s="57" t="s">
        <v>2093</v>
      </c>
      <c r="F30" s="80">
        <f>IF(E30="N/A: HSE criticality of Com. Class is neither  high (A) nor significant (B)",50,IF(E30="Highly unsatisfactory",0,IF(E30="Unsatisfactory",25,IF(E30="Fair",50,IF(E30="Good",75,IF(E30="Excellent",100,""))))))</f>
        <v>100</v>
      </c>
      <c r="G30" s="198"/>
      <c r="H30" s="193"/>
      <c r="I30" s="194"/>
      <c r="J30" s="6"/>
      <c r="K30" s="6"/>
      <c r="L30" s="41">
        <v>0.08</v>
      </c>
      <c r="M30" s="6"/>
      <c r="N30" s="41"/>
      <c r="O30" s="41"/>
    </row>
    <row r="31" spans="1:15" ht="25.9" customHeight="1" x14ac:dyDescent="0.35">
      <c r="A31" s="60">
        <v>7</v>
      </c>
      <c r="B31" s="196" t="s">
        <v>2074</v>
      </c>
      <c r="C31" s="197"/>
      <c r="D31" s="197"/>
      <c r="E31" s="57" t="s">
        <v>2093</v>
      </c>
      <c r="F31" s="80">
        <f>IF(E31="N/A: HSE criticality of Com. Class is neither  high (A) nor significant (B)",50,IF(E31="Highly unsatisfactory",0,IF(E31="Unsatisfactory",25,IF(E31="Fair",50,IF(E31="Good",75,IF(E31="Excellent",100,""))))))</f>
        <v>100</v>
      </c>
      <c r="G31" s="198"/>
      <c r="H31" s="193"/>
      <c r="I31" s="194"/>
      <c r="J31" s="6"/>
      <c r="K31" s="6"/>
      <c r="L31" s="41">
        <v>0.02</v>
      </c>
      <c r="M31" s="6"/>
      <c r="N31" s="41"/>
      <c r="O31" s="41"/>
    </row>
    <row r="32" spans="1:15" ht="56.5" customHeight="1" x14ac:dyDescent="0.35">
      <c r="A32" s="60">
        <v>8</v>
      </c>
      <c r="B32" s="196" t="s">
        <v>2075</v>
      </c>
      <c r="C32" s="197"/>
      <c r="D32" s="197"/>
      <c r="E32" s="57" t="s">
        <v>2093</v>
      </c>
      <c r="F32" s="80">
        <f>IF(E32="N/A: HSE criticality of Com. Class is neither  high (A) nor significant (B)",50,IF(E32="Highly unsatisfactory",0,IF(E32="Unsatisfactory",25,IF(E32="Fair",50,IF(E32="Good",75,IF(E32="Excellent",100,""))))))</f>
        <v>100</v>
      </c>
      <c r="G32" s="190"/>
      <c r="H32" s="191"/>
      <c r="I32" s="192"/>
      <c r="J32" s="6"/>
      <c r="K32" s="6"/>
      <c r="L32" s="41">
        <v>0.02</v>
      </c>
      <c r="M32" s="6"/>
      <c r="N32" s="41"/>
      <c r="O32" s="41"/>
    </row>
    <row r="33" spans="1:15" x14ac:dyDescent="0.35">
      <c r="A33" s="6"/>
      <c r="B33" s="6"/>
      <c r="C33" s="6"/>
      <c r="D33" s="6"/>
      <c r="E33" s="6"/>
      <c r="F33" s="77"/>
      <c r="G33" s="6"/>
      <c r="H33" s="6"/>
      <c r="I33" s="6"/>
      <c r="J33" s="6"/>
      <c r="K33" s="6"/>
      <c r="L33" s="29"/>
      <c r="M33" s="6"/>
      <c r="N33" s="41"/>
      <c r="O33" s="41"/>
    </row>
    <row r="34" spans="1:15" x14ac:dyDescent="0.35">
      <c r="A34" s="10"/>
      <c r="B34" s="195" t="s">
        <v>246</v>
      </c>
      <c r="C34" s="195"/>
      <c r="D34" s="71">
        <f>SUMPRODUCT(F37:F39,L37:L39)</f>
        <v>7.3599999999999994</v>
      </c>
      <c r="E34" s="9"/>
      <c r="F34" s="78"/>
      <c r="G34" s="10"/>
      <c r="H34" s="10"/>
      <c r="I34" s="10"/>
      <c r="J34" s="6"/>
      <c r="K34" s="6"/>
      <c r="L34" s="29"/>
      <c r="M34" s="6"/>
      <c r="N34" s="41"/>
      <c r="O34" s="41"/>
    </row>
    <row r="35" spans="1:15" ht="10.15" customHeight="1" x14ac:dyDescent="0.35">
      <c r="A35" s="11"/>
      <c r="B35" s="12"/>
      <c r="C35" s="12"/>
      <c r="D35" s="13"/>
      <c r="E35" s="14"/>
      <c r="F35" s="79"/>
      <c r="G35" s="15"/>
      <c r="H35" s="15"/>
      <c r="I35" s="6"/>
      <c r="J35" s="6"/>
      <c r="K35" s="6"/>
      <c r="L35" s="29"/>
      <c r="M35" s="6"/>
      <c r="N35" s="41"/>
      <c r="O35" s="41"/>
    </row>
    <row r="36" spans="1:15" x14ac:dyDescent="0.35">
      <c r="A36" s="6"/>
      <c r="B36" s="6"/>
      <c r="C36" s="6"/>
      <c r="D36" s="6"/>
      <c r="E36" s="8" t="s">
        <v>239</v>
      </c>
      <c r="F36" s="289" t="s">
        <v>240</v>
      </c>
      <c r="G36" s="287" t="s">
        <v>241</v>
      </c>
      <c r="H36" s="287"/>
      <c r="I36" s="287"/>
      <c r="J36" s="6"/>
      <c r="K36" s="6"/>
      <c r="L36" s="29"/>
      <c r="M36" s="6"/>
      <c r="N36" s="41"/>
      <c r="O36" s="41"/>
    </row>
    <row r="37" spans="1:15" ht="25.9" customHeight="1" x14ac:dyDescent="0.35">
      <c r="A37" s="60">
        <v>9</v>
      </c>
      <c r="B37" s="196" t="s">
        <v>2076</v>
      </c>
      <c r="C37" s="197"/>
      <c r="D37" s="197"/>
      <c r="E37" s="57" t="s">
        <v>2143</v>
      </c>
      <c r="F37" s="76">
        <f>IF(E37="Not presented and / or presented with a long delay",0,IF(E37="Incomplete and / or late",33,IF(E37="Interventions were necessary to ensure punctuality and completeness",67,IF(E37="Complete and on time",100,""))))</f>
        <v>67</v>
      </c>
      <c r="G37" s="193"/>
      <c r="H37" s="193"/>
      <c r="I37" s="194"/>
      <c r="J37" s="6"/>
      <c r="K37" s="6"/>
      <c r="L37" s="41">
        <v>0.05</v>
      </c>
      <c r="M37" s="41"/>
      <c r="N37" s="41"/>
      <c r="O37" s="41"/>
    </row>
    <row r="38" spans="1:15" ht="25.9" customHeight="1" x14ac:dyDescent="0.35">
      <c r="A38" s="60">
        <v>10</v>
      </c>
      <c r="B38" s="196" t="s">
        <v>2141</v>
      </c>
      <c r="C38" s="197"/>
      <c r="D38" s="197"/>
      <c r="E38" s="57" t="s">
        <v>2145</v>
      </c>
      <c r="F38" s="76">
        <f>IF(E38="Highly unsatisfactory both in terms of punctuality and accuracy",0,IF(E38="Unsatisfactory in terms of punctuality or accuracy",33,IF(E38="Interventions were necessary to guarantee punctuality and accuracy",67,IF(E38="Fully satisfactory and in line with expectations",100,""))))</f>
        <v>67</v>
      </c>
      <c r="G38" s="193"/>
      <c r="H38" s="193"/>
      <c r="I38" s="194"/>
      <c r="J38" s="6"/>
      <c r="K38" s="6"/>
      <c r="L38" s="41">
        <v>0.03</v>
      </c>
      <c r="M38" s="41"/>
      <c r="N38" s="41"/>
      <c r="O38" s="41"/>
    </row>
    <row r="39" spans="1:15" ht="69.650000000000006" customHeight="1" x14ac:dyDescent="0.35">
      <c r="A39" s="60">
        <v>11</v>
      </c>
      <c r="B39" s="196" t="s">
        <v>2077</v>
      </c>
      <c r="C39" s="197"/>
      <c r="D39" s="197"/>
      <c r="E39" s="57" t="s">
        <v>2068</v>
      </c>
      <c r="F39" s="76">
        <f>IF(E39="Yes",100,IF(E39="No",0,""))</f>
        <v>100</v>
      </c>
      <c r="G39" s="193"/>
      <c r="H39" s="193"/>
      <c r="I39" s="194"/>
      <c r="J39" s="6"/>
      <c r="K39" s="6"/>
      <c r="L39" s="41">
        <v>0.02</v>
      </c>
      <c r="M39" s="41"/>
      <c r="N39" s="41"/>
      <c r="O39" s="41"/>
    </row>
    <row r="40" spans="1:15" x14ac:dyDescent="0.35">
      <c r="A40" s="6"/>
      <c r="B40" s="6"/>
      <c r="C40" s="6"/>
      <c r="D40" s="6"/>
      <c r="E40" s="6"/>
      <c r="F40" s="77"/>
      <c r="G40" s="6"/>
      <c r="H40" s="6"/>
      <c r="I40" s="6"/>
      <c r="J40" s="6"/>
      <c r="K40" s="6"/>
      <c r="L40" s="41"/>
      <c r="M40" s="6"/>
      <c r="N40" s="6"/>
      <c r="O40" s="41"/>
    </row>
    <row r="41" spans="1:15" x14ac:dyDescent="0.35">
      <c r="A41" s="10"/>
      <c r="B41" s="195" t="s">
        <v>247</v>
      </c>
      <c r="C41" s="195"/>
      <c r="D41" s="71">
        <f>F44*L44</f>
        <v>7.5</v>
      </c>
      <c r="E41" s="9"/>
      <c r="F41" s="78"/>
      <c r="G41" s="10"/>
      <c r="H41" s="10"/>
      <c r="I41" s="10"/>
      <c r="J41" s="6"/>
      <c r="K41" s="6"/>
      <c r="L41" s="41"/>
      <c r="M41" s="6"/>
      <c r="N41" s="6"/>
      <c r="O41" s="41"/>
    </row>
    <row r="42" spans="1:15" ht="10.15" customHeight="1" x14ac:dyDescent="0.35">
      <c r="A42" s="11"/>
      <c r="B42" s="12"/>
      <c r="C42" s="12"/>
      <c r="D42" s="13"/>
      <c r="E42" s="14"/>
      <c r="F42" s="79"/>
      <c r="G42" s="15"/>
      <c r="H42" s="15"/>
      <c r="I42" s="6"/>
      <c r="J42" s="6"/>
      <c r="K42" s="6"/>
      <c r="L42" s="41"/>
      <c r="M42" s="6"/>
      <c r="N42" s="6"/>
      <c r="O42" s="41"/>
    </row>
    <row r="43" spans="1:15" x14ac:dyDescent="0.35">
      <c r="A43" s="6"/>
      <c r="B43" s="6"/>
      <c r="C43" s="6"/>
      <c r="D43" s="6"/>
      <c r="E43" s="8" t="s">
        <v>239</v>
      </c>
      <c r="F43" s="289" t="s">
        <v>240</v>
      </c>
      <c r="G43" s="287" t="s">
        <v>241</v>
      </c>
      <c r="H43" s="287"/>
      <c r="I43" s="287"/>
      <c r="J43" s="6"/>
      <c r="K43" s="6"/>
      <c r="L43" s="41"/>
      <c r="M43" s="6"/>
      <c r="N43" s="6"/>
      <c r="O43" s="41"/>
    </row>
    <row r="44" spans="1:15" ht="39" customHeight="1" x14ac:dyDescent="0.35">
      <c r="A44" s="60">
        <v>12</v>
      </c>
      <c r="B44" s="196" t="s">
        <v>2078</v>
      </c>
      <c r="C44" s="197"/>
      <c r="D44" s="197"/>
      <c r="E44" s="57" t="s">
        <v>2107</v>
      </c>
      <c r="F44" s="76">
        <f>IF(E44="There are no ESG-Sustainability elements relevant to the subject of the contract (assignment criteria and contractual articles do not include ESG elements)",50,IF(E44="The supplier showed gaps",0,IF(E44="The supplier, while not highlighting any particular gaps, has never shown particular attention to these issues",33,IF(E44="The supplier has shown attention and commitment to these issues in carrying out the activities",67,IF(E44="The supplier has shown strong attention and commitment to improvement, sharing the actions carried out through its Open-es Development Report",100,"")))))</f>
        <v>50</v>
      </c>
      <c r="G44" s="193"/>
      <c r="H44" s="193"/>
      <c r="I44" s="194"/>
      <c r="J44" s="6"/>
      <c r="K44" s="6"/>
      <c r="L44" s="41">
        <v>0.15</v>
      </c>
      <c r="M44" s="41"/>
      <c r="N44" s="66"/>
      <c r="O44" s="41"/>
    </row>
    <row r="45" spans="1:15" x14ac:dyDescent="0.35">
      <c r="A45" s="6"/>
      <c r="B45" s="6"/>
      <c r="C45" s="6"/>
      <c r="D45" s="6"/>
      <c r="E45" s="6"/>
      <c r="F45" s="6"/>
      <c r="G45" s="6"/>
      <c r="H45" s="6"/>
      <c r="I45" s="6"/>
      <c r="J45" s="6"/>
      <c r="K45" s="6"/>
      <c r="L45" s="28"/>
      <c r="M45" s="6"/>
      <c r="N45" s="6"/>
      <c r="O45" s="6"/>
    </row>
    <row r="46" spans="1:15" ht="15" thickBot="1" x14ac:dyDescent="0.4">
      <c r="A46" s="17"/>
      <c r="B46" s="18"/>
      <c r="C46" s="19"/>
      <c r="D46" s="6"/>
      <c r="E46" s="20"/>
      <c r="F46" s="21"/>
      <c r="G46" s="22"/>
      <c r="H46" s="6"/>
      <c r="I46" s="6"/>
      <c r="J46" s="6"/>
      <c r="K46" s="6"/>
      <c r="L46" s="28"/>
      <c r="M46" s="6"/>
      <c r="N46" s="6"/>
      <c r="O46" s="6"/>
    </row>
    <row r="47" spans="1:15" ht="16" thickBot="1" x14ac:dyDescent="0.4">
      <c r="A47" s="24" t="s">
        <v>244</v>
      </c>
      <c r="B47" s="25"/>
      <c r="C47" s="24"/>
      <c r="D47" s="25"/>
      <c r="E47" s="6"/>
      <c r="F47" s="200" t="s">
        <v>248</v>
      </c>
      <c r="G47" s="201"/>
      <c r="H47" s="201"/>
      <c r="I47" s="202"/>
      <c r="J47" s="6"/>
      <c r="K47" s="6"/>
      <c r="L47" s="28"/>
      <c r="M47" s="6"/>
      <c r="N47" s="6"/>
      <c r="O47" s="6"/>
    </row>
    <row r="48" spans="1:15" ht="15.5" x14ac:dyDescent="0.35">
      <c r="A48" s="26"/>
      <c r="B48" s="27"/>
      <c r="C48" s="27"/>
      <c r="D48" s="6"/>
      <c r="E48" s="6"/>
      <c r="F48" s="67" t="s">
        <v>105</v>
      </c>
      <c r="G48" s="67" t="s">
        <v>106</v>
      </c>
      <c r="H48" s="67" t="s">
        <v>107</v>
      </c>
      <c r="I48" s="67" t="s">
        <v>108</v>
      </c>
      <c r="J48" s="6"/>
      <c r="K48" s="6"/>
      <c r="L48" s="28"/>
      <c r="M48" s="6"/>
      <c r="N48" s="6"/>
      <c r="O48" s="6"/>
    </row>
    <row r="49" spans="1:15" x14ac:dyDescent="0.35">
      <c r="A49" s="184"/>
      <c r="B49" s="291"/>
      <c r="C49" s="184"/>
      <c r="D49" s="25"/>
      <c r="E49" s="85" t="str">
        <f>IF(AND(F44&lt;&gt;"",F39&lt;&gt;"",F38&lt;&gt;"",F37&lt;&gt;"",F32&lt;&gt;"",F31&lt;&gt;"",F30&lt;&gt;"",F29&lt;&gt;"",F24&lt;&gt;"",F23&lt;&gt;"",F22&lt;&gt;"",F21&lt;&gt;"")=TRUE,IF(D16&lt;&gt;"Fill in GENERAL INFORMATION",IF(D16&lt;50,"negative feedback","positive feedback"),"feedback to be completed"),"feedback to be completed")</f>
        <v>positive feedback</v>
      </c>
      <c r="F49" s="72" t="str">
        <f>IF(AND(F50&lt;&gt;"fill in GENERAL INFORMATION",F50&lt;&gt;"answer the Questionnaire_1")=TRUE,IF(F50&lt;50,"red","green"),"")</f>
        <v>green</v>
      </c>
      <c r="G49" s="73" t="str">
        <f>IF(AND(F50&lt;&gt;"fill in GENERAL INFORMATION",F50&lt;&gt;"answer the Questionnaire_1")=TRUE,IF(AND(F50&gt;=25,F50&lt;50)=TRUE,"red",IF(F50&gt;=50,"green","")),"")</f>
        <v>green</v>
      </c>
      <c r="H49" s="74" t="str">
        <f>IF(AND(F50&lt;&gt;"fill in GENERAL INFORMATION",F50&lt;&gt;"answer the Questionnaire_1")=TRUE,IF(F50&gt;=50,"green",""),"")</f>
        <v>green</v>
      </c>
      <c r="I49" s="75" t="str">
        <f>IF(AND(F50&lt;&gt;"fill in GENERAL INFORMATION",F50&lt;&gt;"answer the Questionnaire_1")=TRUE,IF(F50&gt;=75,"green",""),"")</f>
        <v>green</v>
      </c>
      <c r="J49" s="6"/>
      <c r="K49" s="6"/>
      <c r="L49" s="28"/>
      <c r="M49" s="6"/>
      <c r="N49" s="6"/>
      <c r="O49" s="6"/>
    </row>
    <row r="50" spans="1:15" ht="15.5" x14ac:dyDescent="0.35">
      <c r="A50" s="185" t="s">
        <v>0</v>
      </c>
      <c r="B50" s="186"/>
      <c r="C50" s="185"/>
      <c r="D50" s="26"/>
      <c r="E50" s="23"/>
      <c r="F50" s="68">
        <f>D16</f>
        <v>85.86</v>
      </c>
      <c r="G50" s="292"/>
      <c r="H50" s="6"/>
      <c r="I50" s="6"/>
      <c r="J50" s="6"/>
      <c r="K50" s="6"/>
      <c r="L50" s="28"/>
      <c r="M50" s="6"/>
      <c r="N50" s="6"/>
      <c r="O50" s="6"/>
    </row>
    <row r="51" spans="1:15" x14ac:dyDescent="0.35">
      <c r="A51" s="6"/>
      <c r="B51" s="6"/>
      <c r="C51" s="6"/>
      <c r="D51" s="6"/>
      <c r="E51" s="66"/>
      <c r="F51" s="6"/>
      <c r="G51" s="6"/>
      <c r="H51" s="6"/>
      <c r="I51" s="6"/>
      <c r="J51" s="6"/>
      <c r="K51" s="6"/>
      <c r="L51" s="28"/>
      <c r="M51" s="6"/>
      <c r="N51" s="6"/>
      <c r="O51" s="6"/>
    </row>
    <row r="52" spans="1:15" x14ac:dyDescent="0.35">
      <c r="A52" s="6"/>
      <c r="B52" s="6"/>
      <c r="C52" s="6"/>
      <c r="D52" s="6"/>
      <c r="E52" s="6"/>
      <c r="F52" s="6"/>
      <c r="G52" s="6"/>
      <c r="H52" s="6"/>
      <c r="I52" s="6"/>
      <c r="J52" s="6"/>
      <c r="K52" s="6"/>
      <c r="L52" s="28"/>
      <c r="M52" s="6"/>
      <c r="N52" s="6"/>
      <c r="O52" s="6"/>
    </row>
  </sheetData>
  <mergeCells count="42">
    <mergeCell ref="F47:I47"/>
    <mergeCell ref="G44:I44"/>
    <mergeCell ref="A1:I1"/>
    <mergeCell ref="D12:G12"/>
    <mergeCell ref="D16:G16"/>
    <mergeCell ref="B16:C16"/>
    <mergeCell ref="C3:H4"/>
    <mergeCell ref="D5:G5"/>
    <mergeCell ref="D6:G6"/>
    <mergeCell ref="D7:G7"/>
    <mergeCell ref="D9:G9"/>
    <mergeCell ref="D8:G8"/>
    <mergeCell ref="B18:C18"/>
    <mergeCell ref="B21:D21"/>
    <mergeCell ref="B22:D22"/>
    <mergeCell ref="D10:G10"/>
    <mergeCell ref="D11:G11"/>
    <mergeCell ref="G29:I29"/>
    <mergeCell ref="G30:I30"/>
    <mergeCell ref="D13:G13"/>
    <mergeCell ref="B30:D30"/>
    <mergeCell ref="B31:D31"/>
    <mergeCell ref="B23:D23"/>
    <mergeCell ref="B24:D24"/>
    <mergeCell ref="B26:C26"/>
    <mergeCell ref="G31:I31"/>
    <mergeCell ref="G32:I32"/>
    <mergeCell ref="G39:I39"/>
    <mergeCell ref="B41:C41"/>
    <mergeCell ref="B44:D44"/>
    <mergeCell ref="G21:I21"/>
    <mergeCell ref="G22:I22"/>
    <mergeCell ref="G23:I23"/>
    <mergeCell ref="G24:I24"/>
    <mergeCell ref="B38:D38"/>
    <mergeCell ref="B39:D39"/>
    <mergeCell ref="G37:I37"/>
    <mergeCell ref="G38:I38"/>
    <mergeCell ref="B32:D32"/>
    <mergeCell ref="B34:C34"/>
    <mergeCell ref="B37:D37"/>
    <mergeCell ref="B29:D29"/>
  </mergeCells>
  <conditionalFormatting sqref="F49">
    <cfRule type="cellIs" dxfId="6" priority="4" operator="equal">
      <formula>"green"</formula>
    </cfRule>
    <cfRule type="cellIs" dxfId="5" priority="6" operator="equal">
      <formula>"red"</formula>
    </cfRule>
  </conditionalFormatting>
  <conditionalFormatting sqref="G49">
    <cfRule type="cellIs" dxfId="4" priority="3" operator="equal">
      <formula>"green"</formula>
    </cfRule>
    <cfRule type="cellIs" dxfId="3" priority="5" operator="equal">
      <formula>"red"</formula>
    </cfRule>
  </conditionalFormatting>
  <conditionalFormatting sqref="H49">
    <cfRule type="cellIs" dxfId="2" priority="7" operator="equal">
      <formula>"green"</formula>
    </cfRule>
  </conditionalFormatting>
  <conditionalFormatting sqref="I49">
    <cfRule type="cellIs" dxfId="1" priority="2" operator="equal">
      <formula>"green"</formula>
    </cfRule>
  </conditionalFormatting>
  <conditionalFormatting sqref="Q11">
    <cfRule type="expression" priority="1">
      <formula>CELL("proteggi",A1)</formula>
    </cfRule>
  </conditionalFormatting>
  <pageMargins left="0.23622047244094491" right="0.23622047244094491" top="0.74803149606299213" bottom="0.74803149606299213" header="0.31496062992125984" footer="0.31496062992125984"/>
  <pageSetup paperSize="9" scale="47" fitToWidth="0" orientation="landscape" horizontalDpi="300" verticalDpi="300" r:id="rId1"/>
  <headerFooter>
    <oddHeader>&amp;A</oddHeader>
    <oddFooter>Pagina &amp;P di &amp;N</oddFooter>
  </headerFooter>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99DEB813-196F-450D-ABBA-EBD16505C6A8}">
          <x14:formula1>
            <xm:f>'menu a tendina'!$B$3:$B$6</xm:f>
          </x14:formula1>
          <xm:sqref>E21</xm:sqref>
        </x14:dataValidation>
        <x14:dataValidation type="list" allowBlank="1" showInputMessage="1" showErrorMessage="1" xr:uid="{2E252613-A0A1-4498-961D-11DEF37359EE}">
          <x14:formula1>
            <xm:f>'menu a tendina'!$B$8:$B$11</xm:f>
          </x14:formula1>
          <xm:sqref>E22</xm:sqref>
        </x14:dataValidation>
        <x14:dataValidation type="list" allowBlank="1" showInputMessage="1" showErrorMessage="1" xr:uid="{73D6EBC2-B67C-43D6-BF48-2D3CFFEE0384}">
          <x14:formula1>
            <xm:f>'menu a tendina'!$B$13:$B$16</xm:f>
          </x14:formula1>
          <xm:sqref>E23</xm:sqref>
        </x14:dataValidation>
        <x14:dataValidation type="list" allowBlank="1" showInputMessage="1" showErrorMessage="1" xr:uid="{127A270D-615A-46C2-B48B-2E23215AD9B5}">
          <x14:formula1>
            <xm:f>'menu a tendina'!$B$18:$B$21</xm:f>
          </x14:formula1>
          <xm:sqref>E24</xm:sqref>
        </x14:dataValidation>
        <x14:dataValidation type="list" allowBlank="1" showInputMessage="1" showErrorMessage="1" xr:uid="{234108CC-D7C5-466A-94AF-8AF7685EEF43}">
          <x14:formula1>
            <xm:f>'menu a tendina'!$B$23:$B$28</xm:f>
          </x14:formula1>
          <xm:sqref>E29</xm:sqref>
        </x14:dataValidation>
        <x14:dataValidation type="list" allowBlank="1" showInputMessage="1" showErrorMessage="1" xr:uid="{13F3D335-E979-41A7-9FB6-04B8ECB7E470}">
          <x14:formula1>
            <xm:f>'menu a tendina'!$B$30:$B$35</xm:f>
          </x14:formula1>
          <xm:sqref>E30</xm:sqref>
        </x14:dataValidation>
        <x14:dataValidation type="list" allowBlank="1" showInputMessage="1" showErrorMessage="1" xr:uid="{33A99015-FCBC-4402-ABDD-5634E0887D18}">
          <x14:formula1>
            <xm:f>'menu a tendina'!$B$37:$B$42</xm:f>
          </x14:formula1>
          <xm:sqref>E31</xm:sqref>
        </x14:dataValidation>
        <x14:dataValidation type="list" allowBlank="1" showInputMessage="1" showErrorMessage="1" xr:uid="{EB8B35C7-FACD-4E82-9DF7-FE7E27919573}">
          <x14:formula1>
            <xm:f>'menu a tendina'!$B$44:$B$49</xm:f>
          </x14:formula1>
          <xm:sqref>E32</xm:sqref>
        </x14:dataValidation>
        <x14:dataValidation type="list" allowBlank="1" showInputMessage="1" showErrorMessage="1" xr:uid="{F9A72507-E11A-4858-A98C-7904239D1D83}">
          <x14:formula1>
            <xm:f>'menu a tendina'!$B$51:$B$54</xm:f>
          </x14:formula1>
          <xm:sqref>E37</xm:sqref>
        </x14:dataValidation>
        <x14:dataValidation type="list" allowBlank="1" showInputMessage="1" showErrorMessage="1" xr:uid="{D6BF9FCA-213C-4684-98F5-6F75BE277579}">
          <x14:formula1>
            <xm:f>'menu a tendina'!$B$56:$B$59</xm:f>
          </x14:formula1>
          <xm:sqref>E38</xm:sqref>
        </x14:dataValidation>
        <x14:dataValidation type="list" allowBlank="1" showInputMessage="1" showErrorMessage="1" xr:uid="{8E418D70-DD27-4DB2-B660-C841DEF7E462}">
          <x14:formula1>
            <xm:f>'menu a tendina'!$B$61:$B$62</xm:f>
          </x14:formula1>
          <xm:sqref>E39</xm:sqref>
        </x14:dataValidation>
        <x14:dataValidation type="list" allowBlank="1" showInputMessage="1" showErrorMessage="1" xr:uid="{F127387F-4BCB-4909-A76F-D8BA373FC880}">
          <x14:formula1>
            <xm:f>'menu a tendina'!$B$64:$B$68</xm:f>
          </x14:formula1>
          <xm:sqref>E44</xm:sqref>
        </x14:dataValidation>
        <x14:dataValidation type="list" allowBlank="1" showInputMessage="1" showErrorMessage="1" xr:uid="{EFBFD5F4-F66F-4C0D-BD74-C8D7B17B2BD4}">
          <x14:formula1>
            <xm:f>'List of Commodity Class'!$A$3:$A$1907</xm:f>
          </x14:formula1>
          <xm:sqref>D7:G7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DF6E8-21E8-497B-92BF-D2F14D8F3E61}">
  <sheetPr>
    <tabColor theme="4" tint="-0.249977111117893"/>
    <pageSetUpPr fitToPage="1"/>
  </sheetPr>
  <dimension ref="A1:K33"/>
  <sheetViews>
    <sheetView topLeftCell="A16" workbookViewId="0">
      <selection activeCell="F18" sqref="F18:I18"/>
    </sheetView>
  </sheetViews>
  <sheetFormatPr defaultRowHeight="14.5" x14ac:dyDescent="0.35"/>
  <cols>
    <col min="3" max="3" width="59" customWidth="1"/>
    <col min="4" max="4" width="13.54296875" customWidth="1"/>
    <col min="5" max="5" width="12.453125" customWidth="1"/>
    <col min="6" max="6" width="13.54296875" customWidth="1"/>
    <col min="7" max="7" width="45.81640625" customWidth="1"/>
    <col min="8" max="8" width="10.54296875" customWidth="1"/>
    <col min="9" max="9" width="2.7265625" customWidth="1"/>
  </cols>
  <sheetData>
    <row r="1" spans="1:11" ht="17.5" customHeight="1" x14ac:dyDescent="0.35">
      <c r="A1" s="203" t="s">
        <v>230</v>
      </c>
      <c r="B1" s="203"/>
      <c r="C1" s="203"/>
      <c r="D1" s="203"/>
      <c r="E1" s="203"/>
      <c r="F1" s="203"/>
      <c r="G1" s="203"/>
      <c r="H1" s="203"/>
      <c r="I1" s="203"/>
      <c r="J1" s="6"/>
      <c r="K1" s="6"/>
    </row>
    <row r="2" spans="1:11" ht="17.5" x14ac:dyDescent="0.35">
      <c r="A2" s="1"/>
      <c r="B2" s="1"/>
      <c r="C2" s="1"/>
      <c r="D2" s="1"/>
      <c r="E2" s="1"/>
      <c r="F2" s="1"/>
      <c r="G2" s="1"/>
      <c r="H2" s="1"/>
      <c r="I2" s="6"/>
      <c r="J2" s="6"/>
      <c r="K2" s="6"/>
    </row>
    <row r="3" spans="1:11" ht="17.5" x14ac:dyDescent="0.35">
      <c r="A3" s="1"/>
      <c r="B3" s="2"/>
      <c r="C3" s="209" t="s">
        <v>231</v>
      </c>
      <c r="D3" s="209"/>
      <c r="E3" s="209"/>
      <c r="F3" s="209"/>
      <c r="G3" s="209"/>
      <c r="H3" s="209"/>
      <c r="I3" s="6"/>
      <c r="J3" s="6"/>
      <c r="K3" s="6"/>
    </row>
    <row r="4" spans="1:11" ht="17.5" x14ac:dyDescent="0.35">
      <c r="A4" s="1"/>
      <c r="B4" s="2"/>
      <c r="C4" s="209"/>
      <c r="D4" s="209"/>
      <c r="E4" s="209"/>
      <c r="F4" s="209"/>
      <c r="G4" s="209"/>
      <c r="H4" s="209"/>
      <c r="I4" s="6"/>
      <c r="J4" s="6"/>
      <c r="K4" s="6"/>
    </row>
    <row r="5" spans="1:11" ht="17.5" x14ac:dyDescent="0.35">
      <c r="A5" s="1"/>
      <c r="B5" s="2"/>
      <c r="C5" s="69" t="s">
        <v>232</v>
      </c>
      <c r="D5" s="212"/>
      <c r="E5" s="212"/>
      <c r="F5" s="212"/>
      <c r="G5" s="212"/>
      <c r="H5" s="2"/>
      <c r="I5" s="6"/>
      <c r="J5" s="6"/>
      <c r="K5" s="6"/>
    </row>
    <row r="6" spans="1:11" ht="17.5" x14ac:dyDescent="0.35">
      <c r="A6" s="1"/>
      <c r="B6" s="2"/>
      <c r="C6" s="69" t="s">
        <v>237</v>
      </c>
      <c r="D6" s="212"/>
      <c r="E6" s="212"/>
      <c r="F6" s="212"/>
      <c r="G6" s="212"/>
      <c r="H6" s="2"/>
      <c r="I6" s="6"/>
      <c r="J6" s="6"/>
      <c r="K6" s="6"/>
    </row>
    <row r="7" spans="1:11" ht="17.5" x14ac:dyDescent="0.35">
      <c r="A7" s="1"/>
      <c r="B7" s="2"/>
      <c r="C7" s="69" t="s">
        <v>2113</v>
      </c>
      <c r="D7" s="212"/>
      <c r="E7" s="212"/>
      <c r="F7" s="212"/>
      <c r="G7" s="212"/>
      <c r="H7" s="2"/>
      <c r="I7" s="6"/>
      <c r="J7" s="6"/>
      <c r="K7" s="6"/>
    </row>
    <row r="8" spans="1:11" ht="17.5" x14ac:dyDescent="0.35">
      <c r="A8" s="1"/>
      <c r="B8" s="2"/>
      <c r="C8" s="69" t="s">
        <v>233</v>
      </c>
      <c r="D8" s="212"/>
      <c r="E8" s="212"/>
      <c r="F8" s="212"/>
      <c r="G8" s="212"/>
      <c r="H8" s="2"/>
      <c r="I8" s="6"/>
      <c r="J8" s="6"/>
      <c r="K8" s="6"/>
    </row>
    <row r="9" spans="1:11" ht="17.5" x14ac:dyDescent="0.35">
      <c r="A9" s="1"/>
      <c r="B9" s="2"/>
      <c r="C9" s="69" t="s">
        <v>236</v>
      </c>
      <c r="D9" s="212"/>
      <c r="E9" s="212"/>
      <c r="F9" s="212"/>
      <c r="G9" s="212"/>
      <c r="H9" s="2"/>
      <c r="I9" s="6"/>
      <c r="J9" s="6"/>
      <c r="K9" s="6"/>
    </row>
    <row r="10" spans="1:11" ht="17.5" x14ac:dyDescent="0.35">
      <c r="A10" s="1"/>
      <c r="B10" s="2"/>
      <c r="C10" s="69" t="s">
        <v>245</v>
      </c>
      <c r="D10" s="212"/>
      <c r="E10" s="212"/>
      <c r="F10" s="212"/>
      <c r="G10" s="212"/>
      <c r="H10" s="2"/>
      <c r="I10" s="6"/>
      <c r="J10" s="6"/>
      <c r="K10" s="6"/>
    </row>
    <row r="11" spans="1:11" ht="17.5" x14ac:dyDescent="0.35">
      <c r="A11" s="1"/>
      <c r="B11" s="2"/>
      <c r="C11" s="69" t="s">
        <v>235</v>
      </c>
      <c r="D11" s="212"/>
      <c r="E11" s="212"/>
      <c r="F11" s="212"/>
      <c r="G11" s="212"/>
      <c r="H11" s="2"/>
      <c r="I11" s="6"/>
      <c r="J11" s="6"/>
      <c r="K11" s="6"/>
    </row>
    <row r="12" spans="1:11" ht="17.5" x14ac:dyDescent="0.35">
      <c r="A12" s="1"/>
      <c r="B12" s="2"/>
      <c r="C12" s="69" t="s">
        <v>2099</v>
      </c>
      <c r="D12" s="212"/>
      <c r="E12" s="212"/>
      <c r="F12" s="212"/>
      <c r="G12" s="212"/>
      <c r="H12" s="2"/>
      <c r="I12" s="6"/>
      <c r="J12" s="6"/>
      <c r="K12" s="6"/>
    </row>
    <row r="13" spans="1:11" ht="17.5" x14ac:dyDescent="0.35">
      <c r="A13" s="1"/>
      <c r="B13" s="3"/>
      <c r="C13" s="4"/>
      <c r="D13" s="4"/>
      <c r="E13" s="4"/>
      <c r="F13" s="3"/>
      <c r="G13" s="5"/>
      <c r="H13" s="4"/>
      <c r="I13" s="6"/>
      <c r="J13" s="6"/>
      <c r="K13" s="6"/>
    </row>
    <row r="14" spans="1:11" ht="18.5" x14ac:dyDescent="0.35">
      <c r="A14" s="187"/>
      <c r="B14" s="187"/>
      <c r="C14" s="187"/>
      <c r="D14" s="187"/>
      <c r="E14" s="187"/>
      <c r="F14" s="187"/>
      <c r="G14" s="187"/>
      <c r="H14" s="187"/>
      <c r="I14" s="6"/>
      <c r="J14" s="6"/>
      <c r="K14" s="6"/>
    </row>
    <row r="15" spans="1:11" x14ac:dyDescent="0.35">
      <c r="A15" s="10"/>
      <c r="B15" s="195" t="s">
        <v>2069</v>
      </c>
      <c r="C15" s="195"/>
      <c r="D15" s="9"/>
      <c r="E15" s="9"/>
      <c r="F15" s="10"/>
      <c r="G15" s="10"/>
      <c r="H15" s="10"/>
      <c r="I15" s="10"/>
      <c r="J15" s="6"/>
      <c r="K15" s="6"/>
    </row>
    <row r="16" spans="1:11" ht="10.15" customHeight="1" x14ac:dyDescent="0.35">
      <c r="A16" s="11"/>
      <c r="B16" s="12"/>
      <c r="C16" s="12"/>
      <c r="D16" s="13"/>
      <c r="E16" s="14"/>
      <c r="F16" s="15"/>
      <c r="G16" s="15"/>
      <c r="H16" s="15"/>
      <c r="I16" s="6"/>
      <c r="J16" s="6"/>
      <c r="K16" s="6"/>
    </row>
    <row r="17" spans="1:11" x14ac:dyDescent="0.35">
      <c r="A17" s="6"/>
      <c r="B17" s="6"/>
      <c r="C17" s="6"/>
      <c r="D17" s="6"/>
      <c r="E17" s="8" t="s">
        <v>239</v>
      </c>
      <c r="F17" s="8" t="s">
        <v>241</v>
      </c>
      <c r="G17" s="293"/>
      <c r="H17" s="293"/>
      <c r="I17" s="293"/>
      <c r="J17" s="6"/>
      <c r="K17" s="6"/>
    </row>
    <row r="18" spans="1:11" ht="25.9" customHeight="1" x14ac:dyDescent="0.35">
      <c r="A18" s="60">
        <v>1</v>
      </c>
      <c r="B18" s="196" t="s">
        <v>2142</v>
      </c>
      <c r="C18" s="197"/>
      <c r="D18" s="197"/>
      <c r="E18" s="16"/>
      <c r="F18" s="213"/>
      <c r="G18" s="214"/>
      <c r="H18" s="214"/>
      <c r="I18" s="215"/>
      <c r="J18" s="6"/>
      <c r="K18" s="6"/>
    </row>
    <row r="19" spans="1:11" ht="25.9" customHeight="1" x14ac:dyDescent="0.35">
      <c r="A19" s="60">
        <v>2</v>
      </c>
      <c r="B19" s="196" t="s">
        <v>2079</v>
      </c>
      <c r="C19" s="197"/>
      <c r="D19" s="197"/>
      <c r="E19" s="16"/>
      <c r="F19" s="213"/>
      <c r="G19" s="214"/>
      <c r="H19" s="214"/>
      <c r="I19" s="215"/>
      <c r="J19" s="6"/>
      <c r="K19" s="6"/>
    </row>
    <row r="20" spans="1:11" ht="25.9" customHeight="1" x14ac:dyDescent="0.35">
      <c r="A20" s="60">
        <v>3</v>
      </c>
      <c r="B20" s="196" t="s">
        <v>2080</v>
      </c>
      <c r="C20" s="197"/>
      <c r="D20" s="197"/>
      <c r="E20" s="16"/>
      <c r="F20" s="213"/>
      <c r="G20" s="214"/>
      <c r="H20" s="214"/>
      <c r="I20" s="215"/>
      <c r="J20" s="6"/>
      <c r="K20" s="6"/>
    </row>
    <row r="21" spans="1:11" ht="25.9" customHeight="1" x14ac:dyDescent="0.35">
      <c r="A21" s="60">
        <v>4</v>
      </c>
      <c r="B21" s="196" t="s">
        <v>2147</v>
      </c>
      <c r="C21" s="197"/>
      <c r="D21" s="197"/>
      <c r="E21" s="16"/>
      <c r="F21" s="213"/>
      <c r="G21" s="214"/>
      <c r="H21" s="214"/>
      <c r="I21" s="215"/>
      <c r="J21" s="6"/>
      <c r="K21" s="6"/>
    </row>
    <row r="22" spans="1:11" ht="25.9" customHeight="1" x14ac:dyDescent="0.35">
      <c r="A22" s="60">
        <v>5</v>
      </c>
      <c r="B22" s="196" t="s">
        <v>2081</v>
      </c>
      <c r="C22" s="197"/>
      <c r="D22" s="197"/>
      <c r="E22" s="16"/>
      <c r="F22" s="213"/>
      <c r="G22" s="214"/>
      <c r="H22" s="214"/>
      <c r="I22" s="215"/>
      <c r="J22" s="6"/>
      <c r="K22" s="6"/>
    </row>
    <row r="23" spans="1:11" ht="69.75" customHeight="1" x14ac:dyDescent="0.35">
      <c r="A23" s="60">
        <v>6</v>
      </c>
      <c r="B23" s="196" t="s">
        <v>2136</v>
      </c>
      <c r="C23" s="197"/>
      <c r="D23" s="197"/>
      <c r="E23" s="16"/>
      <c r="F23" s="213"/>
      <c r="G23" s="214"/>
      <c r="H23" s="214"/>
      <c r="I23" s="215"/>
      <c r="J23" s="6"/>
      <c r="K23" s="6"/>
    </row>
    <row r="24" spans="1:11" ht="37.5" customHeight="1" x14ac:dyDescent="0.35">
      <c r="A24" s="60">
        <v>7</v>
      </c>
      <c r="B24" s="196" t="s">
        <v>2135</v>
      </c>
      <c r="C24" s="197"/>
      <c r="D24" s="197"/>
      <c r="E24" s="16"/>
      <c r="F24" s="213"/>
      <c r="G24" s="214"/>
      <c r="H24" s="214"/>
      <c r="I24" s="215"/>
      <c r="J24" s="6"/>
      <c r="K24" s="6"/>
    </row>
    <row r="25" spans="1:11" ht="25.9" customHeight="1" x14ac:dyDescent="0.35">
      <c r="A25" s="294">
        <v>8</v>
      </c>
      <c r="B25" s="196" t="s">
        <v>2112</v>
      </c>
      <c r="C25" s="197"/>
      <c r="D25" s="197"/>
      <c r="E25" s="16"/>
      <c r="F25" s="213"/>
      <c r="G25" s="214"/>
      <c r="H25" s="214"/>
      <c r="I25" s="215"/>
      <c r="J25" s="6"/>
      <c r="K25" s="6"/>
    </row>
    <row r="26" spans="1:11" x14ac:dyDescent="0.35">
      <c r="A26" s="6"/>
      <c r="B26" s="6"/>
      <c r="C26" s="6"/>
      <c r="D26" s="6"/>
      <c r="E26" s="6"/>
      <c r="F26" s="6"/>
      <c r="G26" s="6"/>
      <c r="H26" s="6"/>
      <c r="I26" s="6"/>
      <c r="J26" s="6"/>
      <c r="K26" s="6"/>
    </row>
    <row r="27" spans="1:11" x14ac:dyDescent="0.35">
      <c r="A27" s="17"/>
      <c r="B27" s="18"/>
      <c r="C27" s="19"/>
      <c r="D27" s="6"/>
      <c r="E27" s="20"/>
      <c r="F27" s="21"/>
      <c r="G27" s="22"/>
      <c r="H27" s="6"/>
      <c r="I27" s="6"/>
      <c r="J27" s="6"/>
      <c r="K27" s="6"/>
    </row>
    <row r="28" spans="1:11" ht="15.5" x14ac:dyDescent="0.35">
      <c r="A28" s="24" t="s">
        <v>244</v>
      </c>
      <c r="B28" s="25"/>
      <c r="C28" s="24"/>
      <c r="D28" s="25"/>
      <c r="E28" s="6"/>
      <c r="F28" s="6"/>
      <c r="G28" s="292"/>
      <c r="H28" s="6"/>
      <c r="I28" s="6"/>
      <c r="J28" s="6"/>
      <c r="K28" s="6"/>
    </row>
    <row r="29" spans="1:11" ht="15.5" x14ac:dyDescent="0.35">
      <c r="A29" s="26"/>
      <c r="B29" s="27"/>
      <c r="C29" s="27"/>
      <c r="D29" s="6"/>
      <c r="E29" s="6"/>
      <c r="F29" s="6"/>
      <c r="G29" s="292"/>
      <c r="H29" s="6"/>
      <c r="I29" s="6"/>
      <c r="J29" s="6"/>
      <c r="K29" s="6"/>
    </row>
    <row r="30" spans="1:11" x14ac:dyDescent="0.35">
      <c r="A30" s="184"/>
      <c r="B30" s="291"/>
      <c r="C30" s="184"/>
      <c r="D30" s="25"/>
      <c r="E30" s="6"/>
      <c r="F30" s="6"/>
      <c r="G30" s="292"/>
      <c r="H30" s="6"/>
      <c r="I30" s="6"/>
      <c r="J30" s="6"/>
      <c r="K30" s="6"/>
    </row>
    <row r="31" spans="1:11" ht="15.5" x14ac:dyDescent="0.35">
      <c r="A31" s="185" t="s">
        <v>0</v>
      </c>
      <c r="B31" s="186"/>
      <c r="C31" s="185"/>
      <c r="D31" s="26"/>
      <c r="E31" s="23"/>
      <c r="F31" s="216" t="str">
        <f>IF(OR(E18&lt;&gt;"",E19&lt;&gt;"",E20&lt;&gt;"",E20&lt;&gt;"",E21&lt;&gt;"",E22&lt;&gt;"",E23&lt;&gt;"",E24&lt;&gt;"",E25&lt;&gt;"")=TRUE,IF(OR(E18="Yes",E19="Yes",E20="Yes",E20="Yes",E21="Yes",E22="Yes",E23="Yes",E24="Yes",E25="Yes")=TRUE,"Activate Misconduct / Misperformance Team","No critical isseus"),"Answer the Questionnaire with regards to Critical issues")</f>
        <v>Answer the Questionnaire with regards to Critical issues</v>
      </c>
      <c r="G31" s="217"/>
      <c r="H31" s="218"/>
      <c r="I31" s="6"/>
      <c r="J31" s="6"/>
      <c r="K31" s="6"/>
    </row>
    <row r="32" spans="1:11" x14ac:dyDescent="0.35">
      <c r="A32" s="6"/>
      <c r="B32" s="6"/>
      <c r="C32" s="6"/>
      <c r="D32" s="6"/>
      <c r="E32" s="6"/>
      <c r="F32" s="6"/>
      <c r="G32" s="6"/>
      <c r="H32" s="6"/>
      <c r="I32" s="6"/>
      <c r="J32" s="6"/>
      <c r="K32" s="6"/>
    </row>
    <row r="33" spans="1:11" x14ac:dyDescent="0.35">
      <c r="A33" s="6"/>
      <c r="B33" s="6"/>
      <c r="C33" s="6"/>
      <c r="D33" s="6"/>
      <c r="E33" s="6"/>
      <c r="F33" s="6"/>
      <c r="G33" s="6"/>
      <c r="H33" s="6"/>
      <c r="I33" s="6"/>
      <c r="J33" s="6"/>
      <c r="K33" s="6"/>
    </row>
  </sheetData>
  <mergeCells count="29">
    <mergeCell ref="F31:H31"/>
    <mergeCell ref="D9:G9"/>
    <mergeCell ref="D10:G10"/>
    <mergeCell ref="D11:G11"/>
    <mergeCell ref="D12:G12"/>
    <mergeCell ref="B25:D25"/>
    <mergeCell ref="B22:D22"/>
    <mergeCell ref="B23:D23"/>
    <mergeCell ref="B24:D24"/>
    <mergeCell ref="F22:I22"/>
    <mergeCell ref="F23:I23"/>
    <mergeCell ref="F24:I24"/>
    <mergeCell ref="F25:I25"/>
    <mergeCell ref="A1:I1"/>
    <mergeCell ref="C3:H4"/>
    <mergeCell ref="D5:G5"/>
    <mergeCell ref="D6:G6"/>
    <mergeCell ref="D7:G7"/>
    <mergeCell ref="D8:G8"/>
    <mergeCell ref="B20:D20"/>
    <mergeCell ref="B21:D21"/>
    <mergeCell ref="B15:C15"/>
    <mergeCell ref="G17:I17"/>
    <mergeCell ref="B18:D18"/>
    <mergeCell ref="B19:D19"/>
    <mergeCell ref="F18:I18"/>
    <mergeCell ref="F19:I19"/>
    <mergeCell ref="F20:I20"/>
    <mergeCell ref="F21:I21"/>
  </mergeCells>
  <conditionalFormatting sqref="F31:H31">
    <cfRule type="cellIs" dxfId="0" priority="1" operator="equal">
      <formula>"Attivare Team Illeciti/Inadempimenti"</formula>
    </cfRule>
  </conditionalFormatting>
  <pageMargins left="0.23622047244094491" right="0.23622047244094491" top="0.74803149606299213" bottom="0.74803149606299213" header="0.31496062992125984" footer="0.31496062992125984"/>
  <pageSetup paperSize="9" scale="81" fitToWidth="0" orientation="landscape" horizontalDpi="300" verticalDpi="300" r:id="rId1"/>
  <headerFooter>
    <oddHeader>&amp;A</oddHeader>
    <oddFooter>Pagina &amp;P di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9F04B85-43A9-4E6B-B271-47374E6A6BC7}">
          <x14:formula1>
            <xm:f>'menu a tendina'!$B$61:$B$62</xm:f>
          </x14:formula1>
          <xm:sqref>E18:E25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537B1-C437-43B8-A081-85D63A03F02B}">
  <sheetPr>
    <tabColor theme="8" tint="0.59999389629810485"/>
  </sheetPr>
  <dimension ref="A1:E25"/>
  <sheetViews>
    <sheetView workbookViewId="0">
      <selection activeCell="B5" sqref="B5:C8"/>
    </sheetView>
  </sheetViews>
  <sheetFormatPr defaultColWidth="8.81640625" defaultRowHeight="13" x14ac:dyDescent="0.3"/>
  <cols>
    <col min="1" max="1" width="8.81640625" style="35"/>
    <col min="2" max="2" width="99.1796875" style="35" bestFit="1" customWidth="1"/>
    <col min="3" max="3" width="120.7265625" style="35" customWidth="1"/>
    <col min="4" max="16384" width="8.81640625" style="35"/>
  </cols>
  <sheetData>
    <row r="1" spans="1:5" x14ac:dyDescent="0.3">
      <c r="A1" s="36"/>
      <c r="B1" s="36"/>
      <c r="C1" s="36"/>
      <c r="D1" s="36"/>
      <c r="E1" s="36"/>
    </row>
    <row r="2" spans="1:5" ht="59.25" customHeight="1" x14ac:dyDescent="0.3">
      <c r="A2" s="36"/>
      <c r="B2" s="226" t="s">
        <v>2148</v>
      </c>
      <c r="C2" s="226"/>
      <c r="D2" s="36"/>
      <c r="E2" s="36"/>
    </row>
    <row r="3" spans="1:5" x14ac:dyDescent="0.3">
      <c r="A3" s="36"/>
      <c r="B3" s="226"/>
      <c r="C3" s="226"/>
      <c r="D3" s="36"/>
      <c r="E3" s="36"/>
    </row>
    <row r="4" spans="1:5" x14ac:dyDescent="0.3">
      <c r="A4" s="36"/>
      <c r="B4" s="226"/>
      <c r="C4" s="226"/>
      <c r="D4" s="36"/>
      <c r="E4" s="36"/>
    </row>
    <row r="5" spans="1:5" ht="38.25" customHeight="1" x14ac:dyDescent="0.3">
      <c r="A5" s="36"/>
      <c r="B5" s="226" t="s">
        <v>2134</v>
      </c>
      <c r="C5" s="226"/>
      <c r="D5" s="36"/>
      <c r="E5" s="36"/>
    </row>
    <row r="6" spans="1:5" x14ac:dyDescent="0.3">
      <c r="A6" s="36"/>
      <c r="B6" s="226"/>
      <c r="C6" s="226"/>
      <c r="D6" s="36"/>
      <c r="E6" s="36"/>
    </row>
    <row r="7" spans="1:5" ht="39.75" customHeight="1" x14ac:dyDescent="0.3">
      <c r="A7" s="36"/>
      <c r="B7" s="226"/>
      <c r="C7" s="226"/>
      <c r="D7" s="36"/>
      <c r="E7" s="36"/>
    </row>
    <row r="8" spans="1:5" x14ac:dyDescent="0.3">
      <c r="A8" s="36"/>
      <c r="B8" s="226"/>
      <c r="C8" s="226"/>
      <c r="D8" s="36"/>
      <c r="E8" s="36"/>
    </row>
    <row r="9" spans="1:5" ht="15.5" x14ac:dyDescent="0.3">
      <c r="A9" s="36"/>
      <c r="B9" s="222" t="s">
        <v>2117</v>
      </c>
      <c r="C9" s="222"/>
      <c r="D9" s="36"/>
      <c r="E9" s="36"/>
    </row>
    <row r="10" spans="1:5" ht="15.5" x14ac:dyDescent="0.3">
      <c r="A10" s="36"/>
      <c r="B10" s="189"/>
      <c r="C10" s="189"/>
      <c r="D10" s="36"/>
      <c r="E10" s="36"/>
    </row>
    <row r="11" spans="1:5" ht="59.25" customHeight="1" x14ac:dyDescent="0.3">
      <c r="A11" s="54" t="s">
        <v>5</v>
      </c>
      <c r="B11" s="55" t="s">
        <v>239</v>
      </c>
      <c r="C11" s="56" t="s">
        <v>2114</v>
      </c>
      <c r="D11" s="36"/>
      <c r="E11" s="36"/>
    </row>
    <row r="12" spans="1:5" ht="52" x14ac:dyDescent="0.3">
      <c r="A12" s="223" t="s">
        <v>2115</v>
      </c>
      <c r="B12" s="37" t="s">
        <v>2118</v>
      </c>
      <c r="C12" s="38" t="s">
        <v>2149</v>
      </c>
      <c r="D12" s="36"/>
      <c r="E12" s="36"/>
    </row>
    <row r="13" spans="1:5" ht="52" x14ac:dyDescent="0.3">
      <c r="A13" s="224"/>
      <c r="B13" s="37" t="s">
        <v>2119</v>
      </c>
      <c r="C13" s="38" t="s">
        <v>2125</v>
      </c>
      <c r="D13" s="36"/>
      <c r="E13" s="36"/>
    </row>
    <row r="14" spans="1:5" ht="52" x14ac:dyDescent="0.3">
      <c r="A14" s="224"/>
      <c r="B14" s="37" t="s">
        <v>2120</v>
      </c>
      <c r="C14" s="39" t="s">
        <v>2126</v>
      </c>
      <c r="D14" s="36"/>
      <c r="E14" s="36"/>
    </row>
    <row r="15" spans="1:5" ht="52" x14ac:dyDescent="0.3">
      <c r="A15" s="225"/>
      <c r="B15" s="52" t="s">
        <v>2121</v>
      </c>
      <c r="C15" s="49" t="s">
        <v>2127</v>
      </c>
      <c r="D15" s="36"/>
      <c r="E15" s="36"/>
    </row>
    <row r="16" spans="1:5" ht="78" x14ac:dyDescent="0.3">
      <c r="A16" s="223" t="s">
        <v>11</v>
      </c>
      <c r="B16" s="40" t="s">
        <v>2122</v>
      </c>
      <c r="C16" s="38" t="s">
        <v>2138</v>
      </c>
      <c r="D16" s="36"/>
      <c r="E16" s="36"/>
    </row>
    <row r="17" spans="1:5" ht="78" x14ac:dyDescent="0.3">
      <c r="A17" s="224"/>
      <c r="B17" s="40" t="s">
        <v>2122</v>
      </c>
      <c r="C17" s="38" t="s">
        <v>2131</v>
      </c>
      <c r="D17" s="36"/>
      <c r="E17" s="36"/>
    </row>
    <row r="18" spans="1:5" ht="78" x14ac:dyDescent="0.3">
      <c r="A18" s="224"/>
      <c r="B18" s="40" t="s">
        <v>2122</v>
      </c>
      <c r="C18" s="38" t="s">
        <v>2132</v>
      </c>
      <c r="D18" s="36"/>
      <c r="E18" s="36"/>
    </row>
    <row r="19" spans="1:5" ht="12.75" customHeight="1" x14ac:dyDescent="0.3">
      <c r="A19" s="225"/>
      <c r="B19" s="40" t="s">
        <v>2122</v>
      </c>
      <c r="C19" s="53" t="s">
        <v>2133</v>
      </c>
      <c r="D19" s="36"/>
      <c r="E19" s="36"/>
    </row>
    <row r="20" spans="1:5" ht="52" x14ac:dyDescent="0.3">
      <c r="A20" s="219" t="s">
        <v>12</v>
      </c>
      <c r="B20" s="295" t="s">
        <v>2144</v>
      </c>
      <c r="C20" s="50" t="s">
        <v>2128</v>
      </c>
      <c r="D20" s="36"/>
      <c r="E20" s="36"/>
    </row>
    <row r="21" spans="1:5" ht="52" x14ac:dyDescent="0.3">
      <c r="A21" s="220"/>
      <c r="B21" s="46" t="s">
        <v>2146</v>
      </c>
      <c r="C21" s="38" t="s">
        <v>2137</v>
      </c>
      <c r="D21" s="36"/>
      <c r="E21" s="36"/>
    </row>
    <row r="22" spans="1:5" ht="26" x14ac:dyDescent="0.3">
      <c r="A22" s="221"/>
      <c r="B22" s="47" t="s">
        <v>2123</v>
      </c>
      <c r="C22" s="51" t="s">
        <v>2129</v>
      </c>
      <c r="D22" s="36"/>
      <c r="E22" s="36"/>
    </row>
    <row r="23" spans="1:5" ht="27" customHeight="1" x14ac:dyDescent="0.3">
      <c r="A23" s="188" t="s">
        <v>2116</v>
      </c>
      <c r="B23" s="47" t="s">
        <v>2124</v>
      </c>
      <c r="C23" s="48" t="s">
        <v>2130</v>
      </c>
      <c r="D23" s="36"/>
      <c r="E23" s="36"/>
    </row>
    <row r="24" spans="1:5" ht="27" customHeight="1" x14ac:dyDescent="0.3">
      <c r="A24" s="36"/>
      <c r="B24" s="36"/>
      <c r="C24" s="36"/>
      <c r="D24" s="36"/>
      <c r="E24" s="36"/>
    </row>
    <row r="25" spans="1:5" ht="27" customHeight="1" x14ac:dyDescent="0.3">
      <c r="A25" s="36"/>
      <c r="B25" s="36"/>
      <c r="C25" s="36"/>
      <c r="D25" s="36"/>
      <c r="E25" s="36"/>
    </row>
  </sheetData>
  <mergeCells count="6">
    <mergeCell ref="A20:A22"/>
    <mergeCell ref="A12:A15"/>
    <mergeCell ref="A16:A19"/>
    <mergeCell ref="B2:C4"/>
    <mergeCell ref="B5:C8"/>
    <mergeCell ref="B9:C9"/>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66530-A467-4924-A9E4-795B6382B6EA}">
  <sheetPr>
    <tabColor rgb="FFFFC000"/>
    <pageSetUpPr fitToPage="1"/>
  </sheetPr>
  <dimension ref="A1:P70"/>
  <sheetViews>
    <sheetView tabSelected="1" zoomScaleNormal="100" workbookViewId="0">
      <selection activeCell="G5" sqref="G5:H5"/>
    </sheetView>
  </sheetViews>
  <sheetFormatPr defaultColWidth="9.1796875" defaultRowHeight="11.5" x14ac:dyDescent="0.25"/>
  <cols>
    <col min="1" max="2" width="1.81640625" style="86" customWidth="1"/>
    <col min="3" max="3" width="9" style="86" customWidth="1"/>
    <col min="4" max="4" width="26.54296875" style="86" customWidth="1"/>
    <col min="5" max="5" width="34.81640625" style="86" customWidth="1"/>
    <col min="6" max="6" width="17.81640625" style="86" customWidth="1"/>
    <col min="7" max="7" width="32.453125" style="86" customWidth="1"/>
    <col min="8" max="8" width="15.7265625" style="86" customWidth="1"/>
    <col min="9" max="9" width="16.453125" style="86" customWidth="1"/>
    <col min="10" max="10" width="16.7265625" style="86" customWidth="1"/>
    <col min="11" max="11" width="17.54296875" style="86" customWidth="1"/>
    <col min="12" max="13" width="15.7265625" style="86" customWidth="1"/>
    <col min="14" max="14" width="27.81640625" style="88" customWidth="1"/>
    <col min="15" max="15" width="1.81640625" style="86" customWidth="1"/>
    <col min="16" max="16384" width="9.1796875" style="86"/>
  </cols>
  <sheetData>
    <row r="1" spans="2:15" x14ac:dyDescent="0.25">
      <c r="C1" s="87"/>
    </row>
    <row r="2" spans="2:15" ht="59.25" customHeight="1" x14ac:dyDescent="0.25">
      <c r="C2" s="89"/>
      <c r="D2" s="90" t="s">
        <v>172</v>
      </c>
      <c r="E2" s="281" t="s">
        <v>179</v>
      </c>
      <c r="F2" s="282"/>
      <c r="G2" s="282"/>
      <c r="H2" s="282"/>
      <c r="I2" s="282"/>
      <c r="J2" s="282"/>
      <c r="K2" s="283" t="s">
        <v>173</v>
      </c>
      <c r="L2" s="284"/>
      <c r="M2" s="285" t="s">
        <v>180</v>
      </c>
      <c r="N2" s="286"/>
    </row>
    <row r="3" spans="2:15" ht="17.5" x14ac:dyDescent="0.25">
      <c r="D3" s="91"/>
      <c r="E3" s="92"/>
      <c r="F3" s="92"/>
      <c r="G3" s="92"/>
      <c r="H3" s="92"/>
      <c r="I3" s="92"/>
      <c r="J3" s="92"/>
      <c r="K3" s="92"/>
      <c r="L3" s="93"/>
      <c r="M3" s="93"/>
      <c r="N3" s="94"/>
      <c r="O3" s="95"/>
    </row>
    <row r="4" spans="2:15" s="96" customFormat="1" ht="40.5" x14ac:dyDescent="0.3">
      <c r="B4" s="97"/>
      <c r="C4" s="280" t="s">
        <v>181</v>
      </c>
      <c r="D4" s="269"/>
      <c r="E4" s="98"/>
      <c r="F4" s="177" t="s">
        <v>182</v>
      </c>
      <c r="G4" s="267"/>
      <c r="H4" s="266"/>
      <c r="I4" s="265" t="s">
        <v>183</v>
      </c>
      <c r="J4" s="266"/>
      <c r="K4" s="267"/>
      <c r="L4" s="266"/>
      <c r="M4" s="99"/>
      <c r="N4" s="100"/>
    </row>
    <row r="5" spans="2:15" s="96" customFormat="1" ht="38.25" customHeight="1" x14ac:dyDescent="0.3">
      <c r="B5" s="97"/>
      <c r="C5" s="280" t="s">
        <v>184</v>
      </c>
      <c r="D5" s="269"/>
      <c r="E5" s="178"/>
      <c r="F5" s="101" t="s">
        <v>185</v>
      </c>
      <c r="G5" s="267"/>
      <c r="H5" s="266"/>
      <c r="I5" s="265" t="s">
        <v>186</v>
      </c>
      <c r="J5" s="268"/>
      <c r="K5" s="267"/>
      <c r="L5" s="266"/>
      <c r="M5" s="99"/>
      <c r="N5" s="100"/>
    </row>
    <row r="6" spans="2:15" s="96" customFormat="1" ht="54" x14ac:dyDescent="0.3">
      <c r="B6" s="97"/>
      <c r="C6" s="280" t="s">
        <v>187</v>
      </c>
      <c r="D6" s="269"/>
      <c r="E6" s="178"/>
      <c r="F6" s="177" t="s">
        <v>188</v>
      </c>
      <c r="G6" s="267"/>
      <c r="H6" s="266"/>
      <c r="I6" s="180" t="s">
        <v>189</v>
      </c>
      <c r="J6" s="179"/>
      <c r="K6" s="267"/>
      <c r="L6" s="266"/>
      <c r="M6" s="99"/>
      <c r="N6" s="100"/>
    </row>
    <row r="7" spans="2:15" s="96" customFormat="1" ht="39.75" customHeight="1" x14ac:dyDescent="0.3">
      <c r="B7" s="97"/>
      <c r="C7" s="265" t="s">
        <v>190</v>
      </c>
      <c r="D7" s="266"/>
      <c r="E7" s="178"/>
      <c r="F7" s="177" t="s">
        <v>191</v>
      </c>
      <c r="G7" s="267"/>
      <c r="H7" s="266"/>
      <c r="I7" s="265" t="s">
        <v>192</v>
      </c>
      <c r="J7" s="268"/>
      <c r="K7" s="269"/>
      <c r="L7" s="269"/>
      <c r="M7" s="99"/>
      <c r="N7" s="100"/>
    </row>
    <row r="8" spans="2:15" s="96" customFormat="1" ht="13.5" x14ac:dyDescent="0.3">
      <c r="B8" s="97"/>
      <c r="C8" s="102"/>
      <c r="D8" s="102"/>
      <c r="E8" s="102"/>
      <c r="F8" s="102"/>
      <c r="G8" s="102"/>
      <c r="H8" s="102"/>
      <c r="I8" s="103"/>
      <c r="J8" s="103"/>
      <c r="K8" s="103"/>
      <c r="L8" s="104"/>
      <c r="M8" s="99"/>
      <c r="N8" s="100"/>
    </row>
    <row r="9" spans="2:15" s="96" customFormat="1" ht="27" x14ac:dyDescent="0.3">
      <c r="B9" s="97"/>
      <c r="C9" s="105" t="s">
        <v>174</v>
      </c>
      <c r="D9" s="106" t="s">
        <v>193</v>
      </c>
      <c r="E9" s="100"/>
      <c r="F9" s="100"/>
      <c r="G9" s="100"/>
      <c r="H9" s="100"/>
      <c r="I9" s="100"/>
      <c r="J9" s="100"/>
      <c r="K9" s="100"/>
      <c r="L9" s="100"/>
      <c r="M9" s="100"/>
      <c r="N9" s="100"/>
    </row>
    <row r="10" spans="2:15" s="96" customFormat="1" ht="13.5" x14ac:dyDescent="0.3">
      <c r="B10" s="97"/>
      <c r="C10" s="107"/>
      <c r="D10" s="108"/>
      <c r="E10" s="100"/>
      <c r="F10" s="100"/>
      <c r="G10" s="100"/>
      <c r="H10" s="100"/>
      <c r="I10" s="100"/>
      <c r="J10" s="100"/>
      <c r="K10" s="100"/>
      <c r="L10" s="100"/>
      <c r="M10" s="100"/>
      <c r="N10" s="100"/>
    </row>
    <row r="11" spans="2:15" s="96" customFormat="1" ht="59.25" customHeight="1" x14ac:dyDescent="0.3">
      <c r="B11" s="97"/>
      <c r="C11" s="270" t="s">
        <v>194</v>
      </c>
      <c r="D11" s="270"/>
      <c r="E11" s="270"/>
      <c r="F11" s="270"/>
      <c r="G11" s="270"/>
      <c r="H11" s="270"/>
      <c r="I11" s="270"/>
      <c r="J11" s="270"/>
      <c r="K11" s="270"/>
      <c r="L11" s="270"/>
      <c r="M11" s="99"/>
      <c r="N11" s="100"/>
    </row>
    <row r="12" spans="2:15" s="96" customFormat="1" ht="13.5" x14ac:dyDescent="0.3">
      <c r="C12" s="109"/>
      <c r="D12" s="110"/>
      <c r="E12" s="110"/>
      <c r="F12" s="110"/>
      <c r="G12" s="111"/>
      <c r="H12" s="112"/>
      <c r="I12" s="112"/>
      <c r="J12" s="112"/>
      <c r="K12" s="99"/>
      <c r="L12" s="99"/>
      <c r="M12" s="99"/>
      <c r="N12" s="100"/>
    </row>
    <row r="13" spans="2:15" s="96" customFormat="1" ht="13.5" x14ac:dyDescent="0.3">
      <c r="C13" s="271"/>
      <c r="D13" s="271"/>
      <c r="E13" s="271"/>
      <c r="F13" s="271"/>
      <c r="G13" s="271"/>
      <c r="H13" s="271"/>
      <c r="I13" s="271"/>
      <c r="J13" s="271"/>
      <c r="K13" s="271"/>
      <c r="L13" s="271"/>
      <c r="M13" s="271"/>
      <c r="N13" s="100"/>
    </row>
    <row r="14" spans="2:15" s="96" customFormat="1" ht="13.5" x14ac:dyDescent="0.3">
      <c r="C14" s="272"/>
      <c r="D14" s="272"/>
      <c r="E14" s="272"/>
      <c r="F14" s="272"/>
      <c r="G14" s="272"/>
      <c r="H14" s="272"/>
      <c r="I14" s="272"/>
      <c r="J14" s="272"/>
      <c r="K14" s="272"/>
      <c r="L14" s="272"/>
      <c r="M14" s="272"/>
      <c r="N14" s="100"/>
    </row>
    <row r="15" spans="2:15" s="96" customFormat="1" ht="13.5" x14ac:dyDescent="0.3">
      <c r="C15" s="273" t="s">
        <v>195</v>
      </c>
      <c r="D15" s="274"/>
      <c r="E15" s="274"/>
      <c r="F15" s="274"/>
      <c r="G15" s="274"/>
      <c r="H15" s="274"/>
      <c r="I15" s="274"/>
      <c r="J15" s="274"/>
      <c r="K15" s="274"/>
      <c r="L15" s="274"/>
      <c r="M15" s="274"/>
      <c r="N15" s="274"/>
    </row>
    <row r="16" spans="2:15" s="96" customFormat="1" ht="13.5" x14ac:dyDescent="0.3">
      <c r="C16" s="181"/>
      <c r="D16" s="182"/>
      <c r="E16" s="182"/>
      <c r="F16" s="182"/>
      <c r="G16" s="182"/>
      <c r="H16" s="182"/>
      <c r="I16" s="182"/>
      <c r="J16" s="182"/>
      <c r="K16" s="182"/>
      <c r="L16" s="182"/>
      <c r="M16" s="182"/>
      <c r="N16" s="182"/>
    </row>
    <row r="17" spans="1:16" ht="18" thickBot="1" x14ac:dyDescent="0.35">
      <c r="A17" s="96"/>
      <c r="B17" s="96"/>
      <c r="C17" s="275" t="s">
        <v>196</v>
      </c>
      <c r="D17" s="276"/>
      <c r="E17" s="276"/>
      <c r="F17" s="276"/>
      <c r="G17" s="276"/>
      <c r="H17" s="276"/>
      <c r="I17" s="276"/>
      <c r="J17" s="276"/>
      <c r="K17" s="276"/>
      <c r="L17" s="276"/>
      <c r="M17" s="276"/>
      <c r="N17" s="276"/>
    </row>
    <row r="18" spans="1:16" ht="17.5" x14ac:dyDescent="0.3">
      <c r="A18" s="96"/>
      <c r="B18" s="113"/>
      <c r="C18" s="114"/>
      <c r="D18" s="115"/>
      <c r="E18" s="115"/>
      <c r="F18" s="115"/>
      <c r="G18" s="115"/>
      <c r="H18" s="115"/>
      <c r="I18" s="115"/>
      <c r="J18" s="115"/>
      <c r="K18" s="115"/>
      <c r="L18" s="115"/>
      <c r="M18" s="115"/>
      <c r="N18" s="116"/>
      <c r="O18" s="117"/>
    </row>
    <row r="19" spans="1:16" ht="12.75" customHeight="1" x14ac:dyDescent="0.3">
      <c r="A19" s="96"/>
      <c r="B19" s="118"/>
      <c r="C19" s="277" t="s">
        <v>197</v>
      </c>
      <c r="D19" s="278"/>
      <c r="E19" s="278"/>
      <c r="F19" s="279"/>
      <c r="G19" s="277" t="s">
        <v>198</v>
      </c>
      <c r="H19" s="278"/>
      <c r="I19" s="278"/>
      <c r="J19" s="278"/>
      <c r="K19" s="278"/>
      <c r="L19" s="278"/>
      <c r="M19" s="279"/>
      <c r="N19" s="119" t="s">
        <v>5</v>
      </c>
      <c r="O19" s="120"/>
    </row>
    <row r="20" spans="1:16" ht="13.5" x14ac:dyDescent="0.3">
      <c r="A20" s="96"/>
      <c r="B20" s="118"/>
      <c r="C20" s="96"/>
      <c r="D20" s="96"/>
      <c r="E20" s="96"/>
      <c r="F20" s="96"/>
      <c r="G20" s="96"/>
      <c r="H20" s="96"/>
      <c r="I20" s="96"/>
      <c r="J20" s="96"/>
      <c r="K20" s="96"/>
      <c r="L20" s="96"/>
      <c r="M20" s="96"/>
      <c r="N20" s="96"/>
      <c r="O20" s="121"/>
      <c r="P20" s="96"/>
    </row>
    <row r="21" spans="1:16" ht="13.5" x14ac:dyDescent="0.3">
      <c r="A21" s="96"/>
      <c r="B21" s="118"/>
      <c r="C21" s="96"/>
      <c r="E21" s="263" t="s">
        <v>199</v>
      </c>
      <c r="F21" s="263"/>
      <c r="G21" s="264"/>
      <c r="H21" s="122">
        <v>1</v>
      </c>
      <c r="I21" s="123">
        <v>2</v>
      </c>
      <c r="J21" s="124">
        <v>3</v>
      </c>
      <c r="K21" s="125">
        <v>4</v>
      </c>
      <c r="L21" s="126">
        <v>5</v>
      </c>
      <c r="M21" s="96"/>
      <c r="N21" s="96"/>
      <c r="O21" s="121"/>
      <c r="P21" s="96"/>
    </row>
    <row r="22" spans="1:16" ht="13.5" x14ac:dyDescent="0.3">
      <c r="A22" s="96"/>
      <c r="B22" s="118"/>
      <c r="C22" s="96"/>
      <c r="D22" s="96"/>
      <c r="E22" s="96"/>
      <c r="F22" s="96"/>
      <c r="G22" s="96"/>
      <c r="H22" s="96"/>
      <c r="I22" s="96"/>
      <c r="J22" s="96"/>
      <c r="K22" s="96"/>
      <c r="L22" s="96"/>
      <c r="M22" s="96"/>
      <c r="N22" s="96"/>
      <c r="O22" s="121"/>
      <c r="P22" s="96"/>
    </row>
    <row r="23" spans="1:16" ht="27" customHeight="1" x14ac:dyDescent="0.3">
      <c r="A23" s="96"/>
      <c r="B23" s="118"/>
      <c r="C23" s="249">
        <v>1</v>
      </c>
      <c r="D23" s="258" t="s">
        <v>200</v>
      </c>
      <c r="E23" s="259"/>
      <c r="F23" s="127"/>
      <c r="G23" s="247"/>
      <c r="H23" s="128"/>
      <c r="I23" s="128"/>
      <c r="J23" s="128"/>
      <c r="K23" s="128"/>
      <c r="L23" s="128"/>
      <c r="M23" s="129"/>
      <c r="N23" s="129"/>
      <c r="O23" s="121"/>
      <c r="P23" s="96"/>
    </row>
    <row r="24" spans="1:16" ht="27" customHeight="1" x14ac:dyDescent="0.3">
      <c r="A24" s="96"/>
      <c r="B24" s="118"/>
      <c r="C24" s="257"/>
      <c r="D24" s="246" t="s">
        <v>201</v>
      </c>
      <c r="E24" s="229"/>
      <c r="F24" s="127"/>
      <c r="G24" s="248"/>
      <c r="H24" s="96"/>
      <c r="I24" s="96"/>
      <c r="J24" s="96"/>
      <c r="K24" s="96"/>
      <c r="L24" s="96"/>
      <c r="M24" s="130"/>
      <c r="N24" s="130"/>
      <c r="O24" s="121"/>
      <c r="P24" s="96"/>
    </row>
    <row r="25" spans="1:16" ht="27" customHeight="1" x14ac:dyDescent="0.3">
      <c r="A25" s="96"/>
      <c r="B25" s="118"/>
      <c r="C25" s="257"/>
      <c r="D25" s="260" t="s">
        <v>202</v>
      </c>
      <c r="E25" s="259"/>
      <c r="F25" s="127"/>
      <c r="G25" s="248"/>
      <c r="H25" s="96"/>
      <c r="I25" s="96"/>
      <c r="J25" s="96"/>
      <c r="K25" s="96"/>
      <c r="L25" s="96"/>
      <c r="M25" s="130"/>
      <c r="N25" s="130"/>
      <c r="O25" s="121"/>
      <c r="P25" s="96"/>
    </row>
    <row r="26" spans="1:16" ht="15" customHeight="1" x14ac:dyDescent="0.3">
      <c r="A26" s="96"/>
      <c r="B26" s="118"/>
      <c r="C26" s="257"/>
      <c r="D26" s="246" t="s">
        <v>203</v>
      </c>
      <c r="E26" s="229"/>
      <c r="F26" s="131"/>
      <c r="G26" s="248"/>
      <c r="H26" s="132"/>
      <c r="I26" s="132"/>
      <c r="J26" s="132"/>
      <c r="K26" s="132"/>
      <c r="L26" s="132"/>
      <c r="M26" s="133"/>
      <c r="N26" s="130"/>
      <c r="O26" s="121"/>
      <c r="P26" s="96"/>
    </row>
    <row r="27" spans="1:16" ht="37.5" customHeight="1" x14ac:dyDescent="0.3">
      <c r="A27" s="96"/>
      <c r="B27" s="118"/>
      <c r="C27" s="257"/>
      <c r="D27" s="96"/>
      <c r="E27" s="96"/>
      <c r="F27" s="96"/>
      <c r="G27" s="134" t="s">
        <v>204</v>
      </c>
      <c r="H27" s="135" t="s">
        <v>205</v>
      </c>
      <c r="I27" s="135" t="s">
        <v>206</v>
      </c>
      <c r="J27" s="135" t="s">
        <v>207</v>
      </c>
      <c r="K27" s="135" t="s">
        <v>208</v>
      </c>
      <c r="L27" s="135" t="s">
        <v>209</v>
      </c>
      <c r="M27" s="136" t="s">
        <v>210</v>
      </c>
      <c r="N27" s="137"/>
      <c r="O27" s="120"/>
    </row>
    <row r="28" spans="1:16" ht="27" customHeight="1" x14ac:dyDescent="0.3">
      <c r="A28" s="96"/>
      <c r="B28" s="118"/>
      <c r="C28" s="257"/>
      <c r="D28" s="261" t="s">
        <v>211</v>
      </c>
      <c r="E28" s="262"/>
      <c r="F28" s="138" t="str">
        <f>IFERROR(1000000*F24/F26,"")</f>
        <v/>
      </c>
      <c r="G28" s="183"/>
      <c r="H28" s="139"/>
      <c r="I28" s="139"/>
      <c r="J28" s="139"/>
      <c r="K28" s="139"/>
      <c r="L28" s="139"/>
      <c r="M28" s="140"/>
      <c r="N28" s="139" t="s">
        <v>11</v>
      </c>
      <c r="O28" s="120"/>
    </row>
    <row r="29" spans="1:16" ht="13.5" x14ac:dyDescent="0.3">
      <c r="A29" s="96"/>
      <c r="B29" s="118"/>
      <c r="C29" s="141"/>
      <c r="D29" s="142"/>
      <c r="E29" s="142"/>
      <c r="F29" s="142"/>
      <c r="G29" s="142"/>
      <c r="H29" s="142"/>
      <c r="I29" s="142"/>
      <c r="J29" s="142"/>
      <c r="K29" s="142"/>
      <c r="L29" s="142"/>
      <c r="M29" s="142"/>
      <c r="N29" s="143"/>
      <c r="O29" s="120"/>
    </row>
    <row r="30" spans="1:16" ht="13.5" x14ac:dyDescent="0.3">
      <c r="A30" s="96"/>
      <c r="B30" s="118"/>
      <c r="C30" s="144"/>
      <c r="D30" s="145"/>
      <c r="E30" s="145"/>
      <c r="F30" s="145"/>
      <c r="G30" s="145"/>
      <c r="H30" s="145"/>
      <c r="I30" s="145"/>
      <c r="J30" s="145"/>
      <c r="K30" s="145"/>
      <c r="L30" s="145"/>
      <c r="M30" s="145"/>
      <c r="N30" s="146"/>
      <c r="O30" s="120"/>
    </row>
    <row r="31" spans="1:16" ht="57.75" customHeight="1" x14ac:dyDescent="0.25">
      <c r="A31" s="147"/>
      <c r="B31" s="148"/>
      <c r="C31" s="249">
        <v>2</v>
      </c>
      <c r="D31" s="251"/>
      <c r="E31" s="252"/>
      <c r="F31" s="149"/>
      <c r="G31" s="253"/>
      <c r="H31" s="150" t="s">
        <v>212</v>
      </c>
      <c r="I31" s="150" t="s">
        <v>213</v>
      </c>
      <c r="J31" s="150" t="s">
        <v>214</v>
      </c>
      <c r="K31" s="151" t="s">
        <v>215</v>
      </c>
      <c r="L31" s="151" t="s">
        <v>216</v>
      </c>
      <c r="M31" s="152" t="s">
        <v>210</v>
      </c>
      <c r="N31" s="153" t="s">
        <v>217</v>
      </c>
      <c r="O31" s="120"/>
    </row>
    <row r="32" spans="1:16" ht="36.75" customHeight="1" x14ac:dyDescent="0.3">
      <c r="A32" s="96"/>
      <c r="B32" s="118"/>
      <c r="C32" s="250"/>
      <c r="D32" s="255" t="s">
        <v>218</v>
      </c>
      <c r="E32" s="256"/>
      <c r="F32" s="154"/>
      <c r="G32" s="254"/>
      <c r="H32" s="155"/>
      <c r="I32" s="155"/>
      <c r="J32" s="155"/>
      <c r="K32" s="155"/>
      <c r="L32" s="155"/>
      <c r="M32" s="156"/>
      <c r="N32" s="157" t="s">
        <v>11</v>
      </c>
      <c r="O32" s="120"/>
    </row>
    <row r="33" spans="1:15" ht="13.5" x14ac:dyDescent="0.3">
      <c r="A33" s="96"/>
      <c r="B33" s="118"/>
      <c r="C33" s="158"/>
      <c r="D33" s="159"/>
      <c r="E33" s="160"/>
      <c r="F33" s="160"/>
      <c r="G33" s="160"/>
      <c r="H33" s="160"/>
      <c r="I33" s="160"/>
      <c r="J33" s="160"/>
      <c r="K33" s="160"/>
      <c r="L33" s="160"/>
      <c r="M33" s="160"/>
      <c r="N33" s="160"/>
      <c r="O33" s="120"/>
    </row>
    <row r="34" spans="1:15" ht="13.5" x14ac:dyDescent="0.3">
      <c r="A34" s="96"/>
      <c r="B34" s="118"/>
      <c r="C34" s="158"/>
      <c r="D34" s="159"/>
      <c r="E34" s="160"/>
      <c r="F34" s="160"/>
      <c r="G34" s="160"/>
      <c r="H34" s="160"/>
      <c r="I34" s="160"/>
      <c r="J34" s="160"/>
      <c r="K34" s="160"/>
      <c r="L34" s="160"/>
      <c r="M34" s="160"/>
      <c r="N34" s="160"/>
      <c r="O34" s="120"/>
    </row>
    <row r="35" spans="1:15" ht="41.25" customHeight="1" x14ac:dyDescent="0.3">
      <c r="A35" s="96"/>
      <c r="B35" s="118"/>
      <c r="C35" s="245">
        <v>3</v>
      </c>
      <c r="D35" s="246" t="s">
        <v>219</v>
      </c>
      <c r="E35" s="229"/>
      <c r="F35" s="127"/>
      <c r="G35" s="247"/>
      <c r="H35" s="128"/>
      <c r="I35" s="128"/>
      <c r="J35" s="128"/>
      <c r="K35" s="128"/>
      <c r="L35" s="128"/>
      <c r="M35" s="129"/>
      <c r="N35" s="240"/>
      <c r="O35" s="120"/>
    </row>
    <row r="36" spans="1:15" ht="27.75" customHeight="1" x14ac:dyDescent="0.3">
      <c r="A36" s="96"/>
      <c r="B36" s="118"/>
      <c r="C36" s="245"/>
      <c r="D36" s="228" t="s">
        <v>220</v>
      </c>
      <c r="E36" s="229"/>
      <c r="F36" s="131"/>
      <c r="G36" s="248"/>
      <c r="H36" s="96"/>
      <c r="I36" s="96"/>
      <c r="J36" s="96"/>
      <c r="K36" s="96"/>
      <c r="L36" s="96"/>
      <c r="M36" s="130"/>
      <c r="N36" s="241"/>
      <c r="O36" s="120"/>
    </row>
    <row r="37" spans="1:15" ht="23" x14ac:dyDescent="0.3">
      <c r="A37" s="96"/>
      <c r="B37" s="118"/>
      <c r="C37" s="245"/>
      <c r="D37" s="242"/>
      <c r="E37" s="243"/>
      <c r="F37" s="244"/>
      <c r="G37" s="161"/>
      <c r="H37" s="151" t="s">
        <v>175</v>
      </c>
      <c r="I37" s="151" t="s">
        <v>176</v>
      </c>
      <c r="J37" s="151" t="s">
        <v>177</v>
      </c>
      <c r="K37" s="151" t="s">
        <v>178</v>
      </c>
      <c r="L37" s="162">
        <v>1</v>
      </c>
      <c r="M37" s="152" t="s">
        <v>210</v>
      </c>
      <c r="N37" s="163"/>
      <c r="O37" s="120"/>
    </row>
    <row r="38" spans="1:15" ht="37.5" customHeight="1" x14ac:dyDescent="0.3">
      <c r="A38" s="96"/>
      <c r="B38" s="118"/>
      <c r="C38" s="245"/>
      <c r="D38" s="228" t="s">
        <v>221</v>
      </c>
      <c r="E38" s="229"/>
      <c r="F38" s="164" t="str">
        <f>IFERROR(F35/F36,"")</f>
        <v/>
      </c>
      <c r="G38" s="165"/>
      <c r="H38" s="155"/>
      <c r="I38" s="155"/>
      <c r="J38" s="155"/>
      <c r="K38" s="155"/>
      <c r="L38" s="155"/>
      <c r="M38" s="156"/>
      <c r="N38" s="157" t="s">
        <v>11</v>
      </c>
      <c r="O38" s="120"/>
    </row>
    <row r="39" spans="1:15" ht="13.5" x14ac:dyDescent="0.3">
      <c r="A39" s="96"/>
      <c r="B39" s="118"/>
      <c r="C39" s="158"/>
      <c r="D39" s="159"/>
      <c r="E39" s="160"/>
      <c r="F39" s="160"/>
      <c r="G39" s="160"/>
      <c r="H39" s="160"/>
      <c r="I39" s="160"/>
      <c r="J39" s="160"/>
      <c r="K39" s="160"/>
      <c r="L39" s="160"/>
      <c r="M39" s="160"/>
      <c r="N39" s="160"/>
      <c r="O39" s="120"/>
    </row>
    <row r="40" spans="1:15" ht="13.5" customHeight="1" x14ac:dyDescent="0.3">
      <c r="A40" s="96"/>
      <c r="B40" s="118"/>
      <c r="C40" s="110"/>
      <c r="D40" s="110"/>
      <c r="E40" s="110"/>
      <c r="F40" s="110"/>
      <c r="G40" s="110"/>
      <c r="H40" s="110"/>
      <c r="I40" s="110"/>
      <c r="J40" s="110"/>
      <c r="K40" s="110"/>
      <c r="L40" s="110"/>
      <c r="M40" s="110"/>
      <c r="N40" s="110"/>
      <c r="O40" s="120"/>
    </row>
    <row r="41" spans="1:15" ht="17.25" customHeight="1" x14ac:dyDescent="0.3">
      <c r="A41" s="96"/>
      <c r="B41" s="118"/>
      <c r="C41" s="245">
        <v>4</v>
      </c>
      <c r="D41" s="246" t="s">
        <v>222</v>
      </c>
      <c r="E41" s="229"/>
      <c r="F41" s="127"/>
      <c r="G41" s="247"/>
      <c r="H41" s="128"/>
      <c r="I41" s="128"/>
      <c r="J41" s="128"/>
      <c r="K41" s="128"/>
      <c r="L41" s="128"/>
      <c r="M41" s="129"/>
      <c r="N41" s="240"/>
      <c r="O41" s="120"/>
    </row>
    <row r="42" spans="1:15" ht="51" customHeight="1" x14ac:dyDescent="0.3">
      <c r="A42" s="96"/>
      <c r="B42" s="118"/>
      <c r="C42" s="245"/>
      <c r="D42" s="228" t="s">
        <v>223</v>
      </c>
      <c r="E42" s="229"/>
      <c r="F42" s="131"/>
      <c r="G42" s="248"/>
      <c r="H42" s="96"/>
      <c r="I42" s="96"/>
      <c r="J42" s="96"/>
      <c r="K42" s="96"/>
      <c r="L42" s="96"/>
      <c r="M42" s="130"/>
      <c r="N42" s="241"/>
      <c r="O42" s="120"/>
    </row>
    <row r="43" spans="1:15" ht="33" customHeight="1" x14ac:dyDescent="0.3">
      <c r="A43" s="96"/>
      <c r="B43" s="118"/>
      <c r="C43" s="245"/>
      <c r="D43" s="242"/>
      <c r="E43" s="243"/>
      <c r="F43" s="244"/>
      <c r="G43" s="161"/>
      <c r="H43" s="151" t="s">
        <v>175</v>
      </c>
      <c r="I43" s="151" t="s">
        <v>176</v>
      </c>
      <c r="J43" s="151" t="s">
        <v>177</v>
      </c>
      <c r="K43" s="151" t="s">
        <v>178</v>
      </c>
      <c r="L43" s="162">
        <v>1</v>
      </c>
      <c r="M43" s="152" t="s">
        <v>210</v>
      </c>
      <c r="N43" s="163"/>
      <c r="O43" s="120"/>
    </row>
    <row r="44" spans="1:15" s="167" customFormat="1" ht="65.25" customHeight="1" x14ac:dyDescent="0.3">
      <c r="A44" s="96"/>
      <c r="B44" s="118"/>
      <c r="C44" s="245"/>
      <c r="D44" s="228" t="s">
        <v>224</v>
      </c>
      <c r="E44" s="229"/>
      <c r="F44" s="164" t="str">
        <f>IFERROR(F41/F42,"")</f>
        <v/>
      </c>
      <c r="G44" s="165"/>
      <c r="H44" s="155"/>
      <c r="I44" s="155"/>
      <c r="J44" s="155"/>
      <c r="K44" s="155"/>
      <c r="L44" s="155"/>
      <c r="M44" s="156"/>
      <c r="N44" s="157" t="s">
        <v>11</v>
      </c>
      <c r="O44" s="166"/>
    </row>
    <row r="45" spans="1:15" ht="13.5" x14ac:dyDescent="0.3">
      <c r="A45" s="96"/>
      <c r="B45" s="118"/>
      <c r="C45" s="96"/>
      <c r="D45" s="96"/>
      <c r="E45" s="96"/>
      <c r="F45" s="96"/>
      <c r="G45" s="96"/>
      <c r="H45" s="96"/>
      <c r="I45" s="96"/>
      <c r="J45" s="96"/>
      <c r="K45" s="96"/>
      <c r="L45" s="96"/>
      <c r="M45" s="96"/>
      <c r="N45" s="100"/>
      <c r="O45" s="120"/>
    </row>
    <row r="46" spans="1:15" ht="51" customHeight="1" x14ac:dyDescent="0.3">
      <c r="A46" s="96"/>
      <c r="B46" s="118"/>
      <c r="C46" s="230" t="s">
        <v>225</v>
      </c>
      <c r="D46" s="231"/>
      <c r="E46" s="231"/>
      <c r="F46" s="231"/>
      <c r="G46" s="231"/>
      <c r="H46" s="231"/>
      <c r="I46" s="231"/>
      <c r="J46" s="231"/>
      <c r="K46" s="231"/>
      <c r="L46" s="231"/>
      <c r="M46" s="231"/>
      <c r="N46" s="231"/>
      <c r="O46" s="120"/>
    </row>
    <row r="47" spans="1:15" ht="13.5" x14ac:dyDescent="0.3">
      <c r="A47" s="96"/>
      <c r="B47" s="118"/>
      <c r="C47" s="96"/>
      <c r="D47" s="159"/>
      <c r="E47" s="94"/>
      <c r="F47" s="94"/>
      <c r="G47" s="94"/>
      <c r="H47" s="96"/>
      <c r="I47" s="96"/>
      <c r="J47" s="96"/>
      <c r="K47" s="96"/>
      <c r="L47" s="96"/>
      <c r="M47" s="96"/>
      <c r="N47" s="100"/>
      <c r="O47" s="120"/>
    </row>
    <row r="48" spans="1:15" ht="13.5" x14ac:dyDescent="0.3">
      <c r="A48" s="96"/>
      <c r="B48" s="118"/>
      <c r="C48" s="232" t="s">
        <v>226</v>
      </c>
      <c r="D48" s="232"/>
      <c r="E48" s="233"/>
      <c r="F48" s="233"/>
      <c r="G48" s="233"/>
      <c r="H48" s="234" t="s">
        <v>227</v>
      </c>
      <c r="I48" s="234"/>
      <c r="J48" s="233"/>
      <c r="K48" s="233"/>
      <c r="L48" s="233"/>
      <c r="M48" s="96"/>
      <c r="N48" s="100"/>
      <c r="O48" s="120"/>
    </row>
    <row r="49" spans="1:15" ht="13.5" x14ac:dyDescent="0.3">
      <c r="A49" s="96"/>
      <c r="B49" s="118"/>
      <c r="C49" s="235"/>
      <c r="D49" s="235"/>
      <c r="E49" s="168"/>
      <c r="F49" s="168"/>
      <c r="G49" s="168"/>
      <c r="H49" s="236"/>
      <c r="I49" s="236"/>
      <c r="J49" s="168"/>
      <c r="K49" s="168"/>
      <c r="L49" s="168"/>
      <c r="M49" s="96"/>
      <c r="N49" s="100"/>
      <c r="O49" s="120"/>
    </row>
    <row r="50" spans="1:15" ht="13.5" x14ac:dyDescent="0.3">
      <c r="A50" s="96"/>
      <c r="B50" s="118"/>
      <c r="C50" s="96"/>
      <c r="D50" s="169"/>
      <c r="E50" s="168"/>
      <c r="F50" s="168"/>
      <c r="G50" s="168"/>
      <c r="H50" s="169"/>
      <c r="I50" s="168"/>
      <c r="J50" s="168"/>
      <c r="K50" s="168"/>
      <c r="L50" s="168"/>
      <c r="M50" s="96"/>
      <c r="N50" s="100"/>
      <c r="O50" s="120"/>
    </row>
    <row r="51" spans="1:15" ht="13.5" x14ac:dyDescent="0.3">
      <c r="A51" s="96"/>
      <c r="B51" s="118"/>
      <c r="C51" s="96"/>
      <c r="D51" s="169" t="s">
        <v>228</v>
      </c>
      <c r="E51" s="233"/>
      <c r="F51" s="233"/>
      <c r="G51" s="233"/>
      <c r="H51" s="169" t="s">
        <v>228</v>
      </c>
      <c r="I51" s="237"/>
      <c r="J51" s="237"/>
      <c r="K51" s="237"/>
      <c r="L51" s="237"/>
      <c r="M51" s="96"/>
      <c r="N51" s="100"/>
      <c r="O51" s="120"/>
    </row>
    <row r="52" spans="1:15" ht="13.5" x14ac:dyDescent="0.3">
      <c r="A52" s="96"/>
      <c r="B52" s="118"/>
      <c r="C52" s="96"/>
      <c r="D52" s="170"/>
      <c r="E52" s="96"/>
      <c r="F52" s="96"/>
      <c r="G52" s="96"/>
      <c r="H52" s="170"/>
      <c r="I52" s="168"/>
      <c r="J52" s="168"/>
      <c r="K52" s="168"/>
      <c r="L52" s="168"/>
      <c r="M52" s="96"/>
      <c r="N52" s="100"/>
      <c r="O52" s="120"/>
    </row>
    <row r="53" spans="1:15" ht="13.5" x14ac:dyDescent="0.3">
      <c r="A53" s="96"/>
      <c r="B53" s="118"/>
      <c r="C53" s="96"/>
      <c r="D53" s="96"/>
      <c r="E53" s="96"/>
      <c r="F53" s="96"/>
      <c r="G53" s="96"/>
      <c r="H53" s="96"/>
      <c r="I53" s="96"/>
      <c r="J53" s="96"/>
      <c r="K53" s="96"/>
      <c r="L53" s="96"/>
      <c r="M53" s="96"/>
      <c r="N53" s="100"/>
      <c r="O53" s="120"/>
    </row>
    <row r="54" spans="1:15" ht="13.5" x14ac:dyDescent="0.3">
      <c r="A54" s="96"/>
      <c r="B54" s="118"/>
      <c r="C54" s="238" t="s">
        <v>229</v>
      </c>
      <c r="D54" s="239"/>
      <c r="E54" s="239"/>
      <c r="F54" s="239"/>
      <c r="G54" s="239"/>
      <c r="H54" s="239"/>
      <c r="I54" s="239"/>
      <c r="J54" s="239"/>
      <c r="K54" s="239"/>
      <c r="L54" s="239"/>
      <c r="M54" s="239"/>
      <c r="N54" s="100"/>
      <c r="O54" s="120"/>
    </row>
    <row r="55" spans="1:15" ht="13.5" x14ac:dyDescent="0.3">
      <c r="A55" s="109"/>
      <c r="B55" s="171"/>
      <c r="C55" s="227"/>
      <c r="D55" s="227"/>
      <c r="E55" s="227"/>
      <c r="F55" s="227"/>
      <c r="G55" s="227"/>
      <c r="H55" s="227"/>
      <c r="I55" s="227"/>
      <c r="J55" s="227"/>
      <c r="K55" s="96"/>
      <c r="L55" s="96"/>
      <c r="M55" s="96"/>
      <c r="N55" s="100"/>
      <c r="O55" s="120"/>
    </row>
    <row r="56" spans="1:15" ht="13.5" x14ac:dyDescent="0.3">
      <c r="A56" s="96"/>
      <c r="B56" s="118"/>
      <c r="C56" s="96"/>
      <c r="D56" s="96"/>
      <c r="E56" s="96"/>
      <c r="F56" s="96"/>
      <c r="G56" s="96"/>
      <c r="H56" s="96"/>
      <c r="I56" s="96"/>
      <c r="J56" s="96"/>
      <c r="K56" s="96"/>
      <c r="L56" s="96"/>
      <c r="M56" s="96"/>
      <c r="N56" s="172"/>
      <c r="O56" s="120"/>
    </row>
    <row r="57" spans="1:15" ht="14" thickBot="1" x14ac:dyDescent="0.35">
      <c r="A57" s="96"/>
      <c r="B57" s="173"/>
      <c r="C57" s="174"/>
      <c r="D57" s="174"/>
      <c r="E57" s="174"/>
      <c r="F57" s="174"/>
      <c r="G57" s="174"/>
      <c r="H57" s="174"/>
      <c r="I57" s="174"/>
      <c r="J57" s="174"/>
      <c r="K57" s="174"/>
      <c r="L57" s="174"/>
      <c r="M57" s="174"/>
      <c r="N57" s="175"/>
      <c r="O57" s="176"/>
    </row>
    <row r="58" spans="1:15" ht="13.5" x14ac:dyDescent="0.3">
      <c r="A58" s="96"/>
      <c r="B58" s="96"/>
      <c r="C58" s="96"/>
      <c r="D58" s="96"/>
      <c r="E58" s="96"/>
      <c r="F58" s="96"/>
      <c r="G58" s="96"/>
      <c r="H58" s="96"/>
      <c r="I58" s="96"/>
      <c r="J58" s="96"/>
      <c r="K58" s="96"/>
      <c r="L58" s="96"/>
      <c r="M58" s="96"/>
      <c r="N58" s="100"/>
    </row>
    <row r="69" ht="12.75" customHeight="1" x14ac:dyDescent="0.25"/>
    <row r="70" ht="12.75" customHeight="1" x14ac:dyDescent="0.25"/>
  </sheetData>
  <mergeCells count="62">
    <mergeCell ref="E2:J2"/>
    <mergeCell ref="K2:L2"/>
    <mergeCell ref="M2:N2"/>
    <mergeCell ref="C4:D4"/>
    <mergeCell ref="G4:H4"/>
    <mergeCell ref="I4:J4"/>
    <mergeCell ref="K4:L4"/>
    <mergeCell ref="C5:D5"/>
    <mergeCell ref="G5:H5"/>
    <mergeCell ref="I5:J5"/>
    <mergeCell ref="K5:L5"/>
    <mergeCell ref="C6:D6"/>
    <mergeCell ref="G6:H6"/>
    <mergeCell ref="K6:L6"/>
    <mergeCell ref="E21:G21"/>
    <mergeCell ref="C7:D7"/>
    <mergeCell ref="G7:H7"/>
    <mergeCell ref="I7:J7"/>
    <mergeCell ref="K7:L7"/>
    <mergeCell ref="C11:L11"/>
    <mergeCell ref="C13:M13"/>
    <mergeCell ref="C14:M14"/>
    <mergeCell ref="C15:N15"/>
    <mergeCell ref="C17:N17"/>
    <mergeCell ref="C19:F19"/>
    <mergeCell ref="G19:M19"/>
    <mergeCell ref="C23:C28"/>
    <mergeCell ref="D23:E23"/>
    <mergeCell ref="G23:G26"/>
    <mergeCell ref="D24:E24"/>
    <mergeCell ref="D25:E25"/>
    <mergeCell ref="D26:E26"/>
    <mergeCell ref="D28:E28"/>
    <mergeCell ref="C31:C32"/>
    <mergeCell ref="D31:E31"/>
    <mergeCell ref="G31:G32"/>
    <mergeCell ref="D32:E32"/>
    <mergeCell ref="C35:C38"/>
    <mergeCell ref="D35:E35"/>
    <mergeCell ref="G35:G36"/>
    <mergeCell ref="N35:N36"/>
    <mergeCell ref="D36:E36"/>
    <mergeCell ref="D37:F37"/>
    <mergeCell ref="D38:E38"/>
    <mergeCell ref="C41:C44"/>
    <mergeCell ref="D41:E41"/>
    <mergeCell ref="G41:G42"/>
    <mergeCell ref="N41:N42"/>
    <mergeCell ref="D42:E42"/>
    <mergeCell ref="D43:F43"/>
    <mergeCell ref="C55:J55"/>
    <mergeCell ref="D44:E44"/>
    <mergeCell ref="C46:N46"/>
    <mergeCell ref="C48:D48"/>
    <mergeCell ref="E48:G48"/>
    <mergeCell ref="H48:I48"/>
    <mergeCell ref="J48:L48"/>
    <mergeCell ref="C49:D49"/>
    <mergeCell ref="H49:I49"/>
    <mergeCell ref="E51:G51"/>
    <mergeCell ref="I51:L51"/>
    <mergeCell ref="C54:M54"/>
  </mergeCells>
  <dataValidations count="1">
    <dataValidation type="list" allowBlank="1" showInputMessage="1" showErrorMessage="1" sqref="M32" xr:uid="{178C3017-747A-4CAA-B2D6-390E4DB7B1C1}">
      <formula1>"Non Applicabile / Not applicable, ,"</formula1>
    </dataValidation>
  </dataValidations>
  <printOptions horizontalCentered="1" verticalCentered="1"/>
  <pageMargins left="0.31496062992125984" right="0.31496062992125984" top="0.74803149606299213" bottom="0.74803149606299213" header="0.31496062992125984" footer="0.31496062992125984"/>
  <pageSetup paperSize="9" scale="36"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8E66F-10E5-4461-A70A-11246A15D7E6}">
  <sheetPr>
    <tabColor theme="0" tint="-0.249977111117893"/>
  </sheetPr>
  <dimension ref="A1:J78"/>
  <sheetViews>
    <sheetView zoomScaleNormal="100" workbookViewId="0">
      <selection activeCell="B24" sqref="B24"/>
    </sheetView>
  </sheetViews>
  <sheetFormatPr defaultRowHeight="14.5" x14ac:dyDescent="0.35"/>
  <cols>
    <col min="1" max="1" width="10.81640625" bestFit="1" customWidth="1"/>
    <col min="2" max="2" width="130.26953125" bestFit="1" customWidth="1"/>
    <col min="7" max="7" width="41.54296875" customWidth="1"/>
    <col min="8" max="8" width="31.81640625" bestFit="1" customWidth="1"/>
    <col min="9" max="9" width="27.81640625" bestFit="1" customWidth="1"/>
    <col min="10" max="10" width="15" bestFit="1" customWidth="1"/>
  </cols>
  <sheetData>
    <row r="1" spans="1:10" x14ac:dyDescent="0.35">
      <c r="A1" s="6"/>
      <c r="B1" s="6"/>
      <c r="C1" s="6"/>
      <c r="G1" s="32" t="s">
        <v>171</v>
      </c>
    </row>
    <row r="2" spans="1:10" ht="15" thickBot="1" x14ac:dyDescent="0.4">
      <c r="A2" s="33" t="s">
        <v>1</v>
      </c>
      <c r="B2" s="58" t="s">
        <v>3</v>
      </c>
      <c r="C2" s="34" t="s">
        <v>2</v>
      </c>
      <c r="D2" s="34" t="s">
        <v>109</v>
      </c>
      <c r="E2" s="34" t="s">
        <v>111</v>
      </c>
      <c r="G2" s="84" t="s">
        <v>120</v>
      </c>
      <c r="H2" s="84" t="s">
        <v>112</v>
      </c>
      <c r="I2" s="84" t="s">
        <v>113</v>
      </c>
      <c r="J2" s="84" t="s">
        <v>114</v>
      </c>
    </row>
    <row r="3" spans="1:10" x14ac:dyDescent="0.35">
      <c r="A3" s="31">
        <v>1</v>
      </c>
      <c r="B3" s="35" t="s">
        <v>2082</v>
      </c>
      <c r="C3" s="44">
        <v>1</v>
      </c>
      <c r="D3" s="81">
        <f>100/(MAX($C$3:$C$6)-MIN($C$3:$C$6))*(C3-MIN($C$3:$C$6))</f>
        <v>0</v>
      </c>
      <c r="E3" s="82">
        <v>0.1</v>
      </c>
      <c r="F3" s="82"/>
      <c r="G3" t="s">
        <v>130</v>
      </c>
      <c r="H3" s="83" t="s">
        <v>116</v>
      </c>
      <c r="I3" t="s">
        <v>121</v>
      </c>
      <c r="J3" t="s">
        <v>115</v>
      </c>
    </row>
    <row r="4" spans="1:10" x14ac:dyDescent="0.35">
      <c r="A4" s="32"/>
      <c r="B4" s="35" t="s">
        <v>2083</v>
      </c>
      <c r="C4" s="44">
        <v>2</v>
      </c>
      <c r="D4" s="81">
        <f t="shared" ref="D4:D6" si="0">100/(MAX($C$3:$C$6)-MIN($C$3:$C$6))*(C4-MIN($C$3:$C$6))</f>
        <v>33.333333333333336</v>
      </c>
      <c r="E4" s="82"/>
      <c r="F4" s="82"/>
      <c r="G4" t="s">
        <v>166</v>
      </c>
    </row>
    <row r="5" spans="1:10" x14ac:dyDescent="0.35">
      <c r="A5" s="32"/>
      <c r="B5" s="35" t="s">
        <v>2084</v>
      </c>
      <c r="C5" s="44">
        <v>3</v>
      </c>
      <c r="D5" s="81">
        <f t="shared" si="0"/>
        <v>66.666666666666671</v>
      </c>
      <c r="E5" s="82"/>
      <c r="F5" s="82"/>
    </row>
    <row r="6" spans="1:10" x14ac:dyDescent="0.35">
      <c r="A6" s="32"/>
      <c r="B6" s="35" t="s">
        <v>2085</v>
      </c>
      <c r="C6" s="44">
        <v>4</v>
      </c>
      <c r="D6" s="81">
        <f t="shared" si="0"/>
        <v>100</v>
      </c>
      <c r="E6" s="82"/>
      <c r="F6" s="82"/>
    </row>
    <row r="7" spans="1:10" x14ac:dyDescent="0.35">
      <c r="A7" s="32"/>
      <c r="B7" s="35"/>
      <c r="C7" s="44"/>
      <c r="E7" s="82"/>
      <c r="F7" s="82"/>
    </row>
    <row r="8" spans="1:10" x14ac:dyDescent="0.35">
      <c r="A8" s="31">
        <v>2</v>
      </c>
      <c r="B8" s="35" t="s">
        <v>2086</v>
      </c>
      <c r="C8" s="44">
        <v>1</v>
      </c>
      <c r="D8" s="81">
        <f>100/(MAX($C$8:$C$11)-MIN($C$8:$C$11))*(C8-MIN($C$8:$C$11))</f>
        <v>0</v>
      </c>
      <c r="E8" s="82">
        <v>0.15</v>
      </c>
      <c r="F8" s="82"/>
      <c r="G8" t="s">
        <v>130</v>
      </c>
      <c r="H8" s="83" t="s">
        <v>117</v>
      </c>
      <c r="I8" t="s">
        <v>122</v>
      </c>
      <c r="J8" t="s">
        <v>115</v>
      </c>
    </row>
    <row r="9" spans="1:10" x14ac:dyDescent="0.35">
      <c r="A9" s="32"/>
      <c r="B9" s="35" t="s">
        <v>2087</v>
      </c>
      <c r="C9" s="44">
        <v>2</v>
      </c>
      <c r="D9" s="81">
        <f>100/(MAX($C$8:$C$11)-MIN($C$8:$C$11))*(C9-MIN($C$8:$C$11))</f>
        <v>33.333333333333336</v>
      </c>
      <c r="E9" s="82"/>
      <c r="F9" s="82"/>
    </row>
    <row r="10" spans="1:10" x14ac:dyDescent="0.35">
      <c r="A10" s="32"/>
      <c r="B10" s="35" t="s">
        <v>2088</v>
      </c>
      <c r="C10" s="44">
        <v>3</v>
      </c>
      <c r="D10" s="81">
        <f>100/(MAX($C$8:$C$11)-MIN($C$8:$C$11))*(C10-MIN($C$8:$C$11))</f>
        <v>66.666666666666671</v>
      </c>
      <c r="E10" s="82"/>
      <c r="F10" s="82"/>
    </row>
    <row r="11" spans="1:10" x14ac:dyDescent="0.35">
      <c r="A11" s="32"/>
      <c r="B11" s="35" t="s">
        <v>2089</v>
      </c>
      <c r="C11" s="44">
        <v>4</v>
      </c>
      <c r="D11" s="81">
        <f>100/(MAX($C$8:$C$11)-MIN($C$8:$C$11))*(C11-MIN($C$8:$C$11))</f>
        <v>100</v>
      </c>
      <c r="E11" s="82"/>
      <c r="F11" s="82"/>
    </row>
    <row r="12" spans="1:10" x14ac:dyDescent="0.35">
      <c r="A12" s="32"/>
      <c r="B12" s="35"/>
      <c r="C12" s="44"/>
      <c r="D12" s="81"/>
      <c r="E12" s="82"/>
      <c r="F12" s="82"/>
    </row>
    <row r="13" spans="1:10" x14ac:dyDescent="0.35">
      <c r="A13" s="31">
        <v>3</v>
      </c>
      <c r="B13" s="35" t="s">
        <v>2094</v>
      </c>
      <c r="C13" s="44">
        <v>1</v>
      </c>
      <c r="D13" s="81">
        <f>100/(MAX($C$13:$C$16)-MIN($C$13:$C$16))*(C13-MIN($C$13:$C$16))</f>
        <v>0</v>
      </c>
      <c r="E13" s="82">
        <v>0.05</v>
      </c>
      <c r="F13" s="82"/>
      <c r="G13" t="s">
        <v>130</v>
      </c>
      <c r="H13" s="83" t="s">
        <v>119</v>
      </c>
      <c r="I13" t="s">
        <v>123</v>
      </c>
      <c r="J13" t="s">
        <v>115</v>
      </c>
    </row>
    <row r="14" spans="1:10" x14ac:dyDescent="0.35">
      <c r="A14" s="32"/>
      <c r="B14" s="35" t="s">
        <v>2095</v>
      </c>
      <c r="C14" s="44">
        <v>2</v>
      </c>
      <c r="D14" s="81">
        <f>100/(MAX($C$13:$C$16)-MIN($C$13:$C$16))*(C14-MIN($C$13:$C$16))</f>
        <v>33.333333333333336</v>
      </c>
      <c r="E14" s="82"/>
      <c r="F14" s="82"/>
    </row>
    <row r="15" spans="1:10" x14ac:dyDescent="0.35">
      <c r="A15" s="32"/>
      <c r="B15" s="35" t="s">
        <v>2096</v>
      </c>
      <c r="C15" s="44">
        <v>3</v>
      </c>
      <c r="D15" s="81">
        <f>100/(MAX($C$13:$C$16)-MIN($C$13:$C$16))*(C15-MIN($C$13:$C$16))</f>
        <v>66.666666666666671</v>
      </c>
      <c r="E15" s="82"/>
      <c r="F15" s="82"/>
    </row>
    <row r="16" spans="1:10" x14ac:dyDescent="0.35">
      <c r="A16" s="32"/>
      <c r="B16" s="35" t="s">
        <v>2097</v>
      </c>
      <c r="C16" s="44">
        <v>4</v>
      </c>
      <c r="D16" s="81">
        <f>100/(MAX($C$13:$C$16)-MIN($C$13:$C$16))*(C16-MIN($C$13:$C$16))</f>
        <v>100</v>
      </c>
      <c r="E16" s="82"/>
      <c r="F16" s="82"/>
    </row>
    <row r="17" spans="1:10" x14ac:dyDescent="0.35">
      <c r="A17" s="32"/>
      <c r="B17" s="35"/>
      <c r="C17" s="44"/>
      <c r="D17" s="81"/>
      <c r="E17" s="82"/>
      <c r="F17" s="82"/>
    </row>
    <row r="18" spans="1:10" x14ac:dyDescent="0.35">
      <c r="A18" s="31">
        <v>4</v>
      </c>
      <c r="B18" s="35" t="s">
        <v>2090</v>
      </c>
      <c r="C18" s="44">
        <v>1</v>
      </c>
      <c r="D18" s="81">
        <f>100/(MAX($C$18:$C$21)-MIN($C$18:$C$21))*(C18-MIN($C$18:$C$21))</f>
        <v>0</v>
      </c>
      <c r="E18" s="82">
        <v>0.25</v>
      </c>
      <c r="F18" s="82"/>
      <c r="G18" t="s">
        <v>130</v>
      </c>
      <c r="H18" s="83" t="s">
        <v>118</v>
      </c>
      <c r="I18" t="s">
        <v>124</v>
      </c>
      <c r="J18" t="s">
        <v>115</v>
      </c>
    </row>
    <row r="19" spans="1:10" x14ac:dyDescent="0.35">
      <c r="A19" s="32"/>
      <c r="B19" s="35" t="s">
        <v>2091</v>
      </c>
      <c r="C19" s="44">
        <v>2</v>
      </c>
      <c r="D19" s="81">
        <f>100/(MAX($C$18:$C$21)-MIN($C$18:$C$21))*(C19-MIN($C$18:$C$21))</f>
        <v>33.333333333333336</v>
      </c>
      <c r="E19" s="82"/>
      <c r="F19" s="82"/>
    </row>
    <row r="20" spans="1:10" x14ac:dyDescent="0.35">
      <c r="A20" s="32"/>
      <c r="B20" s="35" t="s">
        <v>2092</v>
      </c>
      <c r="C20" s="44">
        <v>3</v>
      </c>
      <c r="D20" s="81">
        <f>100/(MAX($C$18:$C$21)-MIN($C$18:$C$21))*(C20-MIN($C$18:$C$21))</f>
        <v>66.666666666666671</v>
      </c>
      <c r="E20" s="82"/>
      <c r="F20" s="82"/>
    </row>
    <row r="21" spans="1:10" x14ac:dyDescent="0.35">
      <c r="A21" s="32"/>
      <c r="B21" s="35" t="s">
        <v>2093</v>
      </c>
      <c r="C21" s="44">
        <v>4</v>
      </c>
      <c r="D21" s="81">
        <f>100/(MAX($C$18:$C$21)-MIN($C$18:$C$21))*(C21-MIN($C$18:$C$21))</f>
        <v>100</v>
      </c>
      <c r="E21" s="82"/>
      <c r="F21" s="82"/>
    </row>
    <row r="22" spans="1:10" x14ac:dyDescent="0.35">
      <c r="A22" s="32"/>
      <c r="B22" s="35"/>
      <c r="C22" s="45"/>
      <c r="D22" s="81"/>
      <c r="E22" s="82"/>
      <c r="F22" s="82"/>
    </row>
    <row r="23" spans="1:10" x14ac:dyDescent="0.35">
      <c r="A23" s="31">
        <v>5</v>
      </c>
      <c r="B23" s="35" t="s">
        <v>2100</v>
      </c>
      <c r="C23" s="44" t="s">
        <v>110</v>
      </c>
      <c r="D23" s="81"/>
      <c r="E23" s="82"/>
      <c r="F23" s="82"/>
    </row>
    <row r="24" spans="1:10" x14ac:dyDescent="0.35">
      <c r="A24" s="31"/>
      <c r="B24" s="35" t="s">
        <v>2090</v>
      </c>
      <c r="C24" s="44">
        <v>1</v>
      </c>
      <c r="D24" s="81">
        <f>100/(MAX($C$24:$C$28)-MIN($C$24:$C$28))*(C24-MIN($C$24:$C$28))</f>
        <v>0</v>
      </c>
      <c r="E24" s="82">
        <v>0.08</v>
      </c>
      <c r="F24" s="82"/>
      <c r="G24" t="s">
        <v>131</v>
      </c>
      <c r="H24" t="s">
        <v>134</v>
      </c>
      <c r="I24" t="s">
        <v>126</v>
      </c>
      <c r="J24" t="s">
        <v>125</v>
      </c>
    </row>
    <row r="25" spans="1:10" x14ac:dyDescent="0.35">
      <c r="A25" s="32"/>
      <c r="B25" s="35" t="s">
        <v>2091</v>
      </c>
      <c r="C25" s="44">
        <v>2</v>
      </c>
      <c r="D25" s="81">
        <f>100/(MAX($C$24:$C$28)-MIN($C$24:$C$28))*(C25-MIN($C$24:$C$28))</f>
        <v>25</v>
      </c>
      <c r="E25" s="82"/>
      <c r="F25" s="82"/>
      <c r="G25" t="s">
        <v>167</v>
      </c>
    </row>
    <row r="26" spans="1:10" x14ac:dyDescent="0.35">
      <c r="A26" s="32"/>
      <c r="B26" s="35" t="s">
        <v>2098</v>
      </c>
      <c r="C26" s="44">
        <v>3</v>
      </c>
      <c r="D26" s="81">
        <f>100/(MAX($C$24:$C$28)-MIN($C$24:$C$28))*(C26-MIN($C$24:$C$28))</f>
        <v>50</v>
      </c>
      <c r="E26" s="82"/>
      <c r="F26" s="82"/>
    </row>
    <row r="27" spans="1:10" x14ac:dyDescent="0.35">
      <c r="A27" s="32"/>
      <c r="B27" s="35" t="s">
        <v>2092</v>
      </c>
      <c r="C27" s="44">
        <v>4</v>
      </c>
      <c r="D27" s="81">
        <f>100/(MAX($C$24:$C$28)-MIN($C$24:$C$28))*(C27-MIN($C$24:$C$28))</f>
        <v>75</v>
      </c>
      <c r="E27" s="82"/>
      <c r="F27" s="82"/>
    </row>
    <row r="28" spans="1:10" x14ac:dyDescent="0.35">
      <c r="A28" s="32"/>
      <c r="B28" s="35" t="s">
        <v>2093</v>
      </c>
      <c r="C28" s="44">
        <v>5</v>
      </c>
      <c r="D28" s="81">
        <f>100/(MAX($C$24:$C$28)-MIN($C$24:$C$28))*(C28-MIN($C$24:$C$28))</f>
        <v>100</v>
      </c>
      <c r="E28" s="82"/>
      <c r="F28" s="82"/>
    </row>
    <row r="29" spans="1:10" x14ac:dyDescent="0.35">
      <c r="A29" s="32"/>
      <c r="B29" s="35"/>
      <c r="C29" s="45"/>
      <c r="D29" s="81"/>
      <c r="E29" s="82"/>
      <c r="F29" s="82"/>
    </row>
    <row r="30" spans="1:10" x14ac:dyDescent="0.35">
      <c r="A30" s="31">
        <v>6</v>
      </c>
      <c r="B30" s="35" t="s">
        <v>2100</v>
      </c>
      <c r="C30" s="44" t="s">
        <v>110</v>
      </c>
      <c r="D30" s="81"/>
      <c r="E30" s="82"/>
      <c r="F30" s="82"/>
    </row>
    <row r="31" spans="1:10" x14ac:dyDescent="0.35">
      <c r="A31" s="31"/>
      <c r="B31" s="35" t="s">
        <v>2090</v>
      </c>
      <c r="C31" s="44">
        <v>1</v>
      </c>
      <c r="D31" s="81">
        <f>100/(MAX($C$31:$C$35)-MIN($C$31:$C$35))*(C31-MIN($C$31:$C$35))</f>
        <v>0</v>
      </c>
      <c r="E31" s="82">
        <v>0.08</v>
      </c>
      <c r="F31" s="82"/>
      <c r="G31" t="s">
        <v>131</v>
      </c>
      <c r="H31" t="s">
        <v>152</v>
      </c>
      <c r="I31" t="s">
        <v>127</v>
      </c>
      <c r="J31" t="s">
        <v>125</v>
      </c>
    </row>
    <row r="32" spans="1:10" x14ac:dyDescent="0.35">
      <c r="A32" s="32"/>
      <c r="B32" s="35" t="s">
        <v>2091</v>
      </c>
      <c r="C32" s="44">
        <v>2</v>
      </c>
      <c r="D32" s="81">
        <f>100/(MAX($C$31:$C$35)-MIN($C$31:$C$35))*(C32-MIN($C$31:$C$35))</f>
        <v>25</v>
      </c>
      <c r="E32" s="82"/>
      <c r="F32" s="82"/>
    </row>
    <row r="33" spans="1:10" x14ac:dyDescent="0.35">
      <c r="A33" s="32"/>
      <c r="B33" s="35" t="s">
        <v>2098</v>
      </c>
      <c r="C33" s="44">
        <v>3</v>
      </c>
      <c r="D33" s="81">
        <f>100/(MAX($C$31:$C$35)-MIN($C$31:$C$35))*(C33-MIN($C$31:$C$35))</f>
        <v>50</v>
      </c>
      <c r="E33" s="82"/>
      <c r="F33" s="82"/>
    </row>
    <row r="34" spans="1:10" x14ac:dyDescent="0.35">
      <c r="A34" s="32"/>
      <c r="B34" s="35" t="s">
        <v>2092</v>
      </c>
      <c r="C34" s="44">
        <v>4</v>
      </c>
      <c r="D34" s="81">
        <f>100/(MAX($C$31:$C$35)-MIN($C$31:$C$35))*(C34-MIN($C$31:$C$35))</f>
        <v>75</v>
      </c>
      <c r="E34" s="82"/>
      <c r="F34" s="82"/>
    </row>
    <row r="35" spans="1:10" x14ac:dyDescent="0.35">
      <c r="A35" s="32"/>
      <c r="B35" s="35" t="s">
        <v>2093</v>
      </c>
      <c r="C35" s="44">
        <v>5</v>
      </c>
      <c r="D35" s="81">
        <f>100/(MAX($C$31:$C$35)-MIN($C$31:$C$35))*(C35-MIN($C$31:$C$35))</f>
        <v>100</v>
      </c>
      <c r="E35" s="82"/>
      <c r="F35" s="82"/>
    </row>
    <row r="36" spans="1:10" x14ac:dyDescent="0.35">
      <c r="A36" s="32"/>
      <c r="B36" s="35"/>
      <c r="C36" s="45"/>
      <c r="D36" s="81"/>
      <c r="E36" s="82"/>
      <c r="F36" s="82"/>
    </row>
    <row r="37" spans="1:10" x14ac:dyDescent="0.35">
      <c r="A37" s="31">
        <v>7</v>
      </c>
      <c r="B37" s="35" t="s">
        <v>2100</v>
      </c>
      <c r="C37" s="44" t="s">
        <v>110</v>
      </c>
      <c r="D37" s="81"/>
      <c r="E37" s="82"/>
      <c r="F37" s="82"/>
    </row>
    <row r="38" spans="1:10" x14ac:dyDescent="0.35">
      <c r="A38" s="31"/>
      <c r="B38" s="35" t="s">
        <v>2090</v>
      </c>
      <c r="C38" s="44">
        <v>1</v>
      </c>
      <c r="D38" s="81">
        <f>100/(MAX($C$38:$C$42)-MIN($C$38:$C$42))*(C38-MIN($C$38:$C$42))</f>
        <v>0</v>
      </c>
      <c r="E38" s="82">
        <v>0.02</v>
      </c>
      <c r="F38" s="82"/>
      <c r="G38" t="s">
        <v>131</v>
      </c>
      <c r="H38" t="s">
        <v>153</v>
      </c>
      <c r="I38" t="s">
        <v>128</v>
      </c>
      <c r="J38" t="s">
        <v>125</v>
      </c>
    </row>
    <row r="39" spans="1:10" x14ac:dyDescent="0.35">
      <c r="A39" s="32"/>
      <c r="B39" s="35" t="s">
        <v>2091</v>
      </c>
      <c r="C39" s="44">
        <v>2</v>
      </c>
      <c r="D39" s="81">
        <f>100/(MAX($C$38:$C$42)-MIN($C$38:$C$42))*(C39-MIN($C$38:$C$42))</f>
        <v>25</v>
      </c>
      <c r="E39" s="82"/>
      <c r="F39" s="82"/>
    </row>
    <row r="40" spans="1:10" x14ac:dyDescent="0.35">
      <c r="A40" s="32"/>
      <c r="B40" s="35" t="s">
        <v>2098</v>
      </c>
      <c r="C40" s="44">
        <v>3</v>
      </c>
      <c r="D40" s="81">
        <f>100/(MAX($C$38:$C$42)-MIN($C$38:$C$42))*(C40-MIN($C$38:$C$42))</f>
        <v>50</v>
      </c>
      <c r="E40" s="82"/>
      <c r="F40" s="82"/>
    </row>
    <row r="41" spans="1:10" x14ac:dyDescent="0.35">
      <c r="A41" s="32"/>
      <c r="B41" s="35" t="s">
        <v>2092</v>
      </c>
      <c r="C41" s="44">
        <v>4</v>
      </c>
      <c r="D41" s="81">
        <f>100/(MAX($C$38:$C$42)-MIN($C$38:$C$42))*(C41-MIN($C$38:$C$42))</f>
        <v>75</v>
      </c>
      <c r="E41" s="82"/>
      <c r="F41" s="82"/>
    </row>
    <row r="42" spans="1:10" x14ac:dyDescent="0.35">
      <c r="A42" s="32"/>
      <c r="B42" s="35" t="s">
        <v>2093</v>
      </c>
      <c r="C42" s="44">
        <v>5</v>
      </c>
      <c r="D42" s="81">
        <f>100/(MAX($C$38:$C$42)-MIN($C$38:$C$42))*(C42-MIN($C$38:$C$42))</f>
        <v>100</v>
      </c>
      <c r="E42" s="82"/>
      <c r="F42" s="82"/>
    </row>
    <row r="43" spans="1:10" x14ac:dyDescent="0.35">
      <c r="A43" s="32"/>
      <c r="B43" s="35"/>
      <c r="C43" s="45"/>
      <c r="D43" s="81"/>
      <c r="E43" s="82"/>
      <c r="F43" s="82"/>
    </row>
    <row r="44" spans="1:10" x14ac:dyDescent="0.35">
      <c r="A44" s="31">
        <v>8</v>
      </c>
      <c r="B44" s="35" t="s">
        <v>2100</v>
      </c>
      <c r="C44" s="44" t="s">
        <v>110</v>
      </c>
      <c r="D44" s="81"/>
      <c r="E44" s="82"/>
      <c r="F44" s="82"/>
    </row>
    <row r="45" spans="1:10" x14ac:dyDescent="0.35">
      <c r="A45" s="31"/>
      <c r="B45" s="35" t="s">
        <v>2090</v>
      </c>
      <c r="C45" s="44">
        <v>1</v>
      </c>
      <c r="D45" s="81">
        <f>100/(MAX($C$45:$C$49)-MIN($C$45:$C$49))*(C45-MIN($C$45:$C$49))</f>
        <v>0</v>
      </c>
      <c r="E45" s="82">
        <v>0.02</v>
      </c>
      <c r="F45" s="82"/>
      <c r="G45" t="s">
        <v>131</v>
      </c>
      <c r="H45" t="s">
        <v>154</v>
      </c>
      <c r="I45" t="s">
        <v>129</v>
      </c>
      <c r="J45" t="s">
        <v>125</v>
      </c>
    </row>
    <row r="46" spans="1:10" x14ac:dyDescent="0.35">
      <c r="A46" s="32"/>
      <c r="B46" s="35" t="s">
        <v>2091</v>
      </c>
      <c r="C46" s="44">
        <v>2</v>
      </c>
      <c r="D46" s="81">
        <f>100/(MAX($C$45:$C$49)-MIN($C$45:$C$49))*(C46-MIN($C$45:$C$49))</f>
        <v>25</v>
      </c>
      <c r="E46" s="82"/>
      <c r="F46" s="82"/>
    </row>
    <row r="47" spans="1:10" x14ac:dyDescent="0.35">
      <c r="A47" s="32"/>
      <c r="B47" s="35" t="s">
        <v>2098</v>
      </c>
      <c r="C47" s="44">
        <v>3</v>
      </c>
      <c r="D47" s="81">
        <f>100/(MAX($C$45:$C$49)-MIN($C$45:$C$49))*(C47-MIN($C$45:$C$49))</f>
        <v>50</v>
      </c>
      <c r="E47" s="82"/>
      <c r="F47" s="82"/>
    </row>
    <row r="48" spans="1:10" x14ac:dyDescent="0.35">
      <c r="A48" s="32"/>
      <c r="B48" s="35" t="s">
        <v>2092</v>
      </c>
      <c r="C48" s="44">
        <v>4</v>
      </c>
      <c r="D48" s="81">
        <f>100/(MAX($C$45:$C$49)-MIN($C$45:$C$49))*(C48-MIN($C$45:$C$49))</f>
        <v>75</v>
      </c>
      <c r="E48" s="82"/>
      <c r="F48" s="82"/>
    </row>
    <row r="49" spans="1:10" x14ac:dyDescent="0.35">
      <c r="A49" s="32"/>
      <c r="B49" s="35" t="s">
        <v>2093</v>
      </c>
      <c r="C49" s="44">
        <v>5</v>
      </c>
      <c r="D49" s="81">
        <f>100/(MAX($C$45:$C$49)-MIN($C$45:$C$49))*(C49-MIN($C$45:$C$49))</f>
        <v>100</v>
      </c>
      <c r="E49" s="82"/>
      <c r="F49" s="82"/>
    </row>
    <row r="50" spans="1:10" x14ac:dyDescent="0.35">
      <c r="A50" s="32"/>
      <c r="B50" s="35"/>
      <c r="C50" s="45"/>
      <c r="D50" s="81"/>
      <c r="E50" s="82"/>
      <c r="F50" s="82"/>
    </row>
    <row r="51" spans="1:10" x14ac:dyDescent="0.35">
      <c r="A51" s="31">
        <v>9</v>
      </c>
      <c r="B51" s="35" t="s">
        <v>2101</v>
      </c>
      <c r="C51" s="44">
        <v>1</v>
      </c>
      <c r="D51" s="81">
        <f>100/(MAX($C$51:$C$54)-MIN($C$51:$C$54))*(C51-MIN($C$51:$C$54))</f>
        <v>0</v>
      </c>
      <c r="E51" s="82">
        <v>0.05</v>
      </c>
      <c r="F51" s="82"/>
      <c r="G51" t="s">
        <v>133</v>
      </c>
      <c r="H51" t="s">
        <v>155</v>
      </c>
      <c r="I51" t="s">
        <v>138</v>
      </c>
      <c r="J51" t="s">
        <v>135</v>
      </c>
    </row>
    <row r="52" spans="1:10" x14ac:dyDescent="0.35">
      <c r="B52" s="35" t="s">
        <v>2102</v>
      </c>
      <c r="C52" s="44">
        <v>2</v>
      </c>
      <c r="D52" s="81">
        <f>100/(MAX($C$51:$C$54)-MIN($C$51:$C$54))*(C52-MIN($C$51:$C$54))</f>
        <v>33.333333333333336</v>
      </c>
      <c r="E52" s="82"/>
      <c r="F52" s="82"/>
      <c r="G52" t="s">
        <v>168</v>
      </c>
    </row>
    <row r="53" spans="1:10" x14ac:dyDescent="0.35">
      <c r="B53" s="35" t="s">
        <v>2143</v>
      </c>
      <c r="C53" s="44">
        <v>3</v>
      </c>
      <c r="D53" s="81">
        <f>100/(MAX($C$51:$C$54)-MIN($C$51:$C$54))*(C53-MIN($C$51:$C$54))</f>
        <v>66.666666666666671</v>
      </c>
      <c r="E53" s="82"/>
      <c r="F53" s="82"/>
    </row>
    <row r="54" spans="1:10" x14ac:dyDescent="0.35">
      <c r="B54" s="35" t="s">
        <v>2103</v>
      </c>
      <c r="C54" s="44">
        <v>4</v>
      </c>
      <c r="D54" s="81">
        <f>100/(MAX($C$51:$C$54)-MIN($C$51:$C$54))*(C54-MIN($C$51:$C$54))</f>
        <v>100</v>
      </c>
      <c r="E54" s="82"/>
      <c r="F54" s="82"/>
    </row>
    <row r="55" spans="1:10" x14ac:dyDescent="0.35">
      <c r="B55" s="35"/>
      <c r="C55" s="45"/>
      <c r="D55" s="81"/>
      <c r="E55" s="82"/>
      <c r="F55" s="82"/>
    </row>
    <row r="56" spans="1:10" x14ac:dyDescent="0.35">
      <c r="A56" s="31">
        <v>10</v>
      </c>
      <c r="B56" s="35" t="s">
        <v>2104</v>
      </c>
      <c r="C56" s="44">
        <v>1</v>
      </c>
      <c r="D56" s="81">
        <f>100/(MAX($C$56:$C$59)-MIN($C$56:$C$59))*(C56-MIN($C$56:$C$59))</f>
        <v>0</v>
      </c>
      <c r="E56" s="82">
        <v>0.03</v>
      </c>
      <c r="F56" s="82"/>
      <c r="G56" t="s">
        <v>133</v>
      </c>
      <c r="H56" t="s">
        <v>156</v>
      </c>
      <c r="I56" t="s">
        <v>139</v>
      </c>
      <c r="J56" t="s">
        <v>135</v>
      </c>
    </row>
    <row r="57" spans="1:10" x14ac:dyDescent="0.35">
      <c r="B57" s="35" t="s">
        <v>2105</v>
      </c>
      <c r="C57" s="44">
        <v>2</v>
      </c>
      <c r="D57" s="81">
        <f>100/(MAX($C$56:$C$59)-MIN($C$56:$C$59))*(C57-MIN($C$56:$C$59))</f>
        <v>33.333333333333336</v>
      </c>
      <c r="E57" s="82"/>
      <c r="F57" s="82"/>
    </row>
    <row r="58" spans="1:10" x14ac:dyDescent="0.35">
      <c r="B58" s="35" t="s">
        <v>2145</v>
      </c>
      <c r="C58" s="44">
        <v>3</v>
      </c>
      <c r="D58" s="81">
        <f>100/(MAX($C$56:$C$59)-MIN($C$56:$C$59))*(C58-MIN($C$56:$C$59))</f>
        <v>66.666666666666671</v>
      </c>
      <c r="E58" s="82"/>
      <c r="F58" s="82"/>
    </row>
    <row r="59" spans="1:10" x14ac:dyDescent="0.35">
      <c r="B59" s="35" t="s">
        <v>2106</v>
      </c>
      <c r="C59" s="44">
        <v>4</v>
      </c>
      <c r="D59" s="81">
        <f>100/(MAX($C$56:$C$59)-MIN($C$56:$C$59))*(C59-MIN($C$56:$C$59))</f>
        <v>100</v>
      </c>
      <c r="E59" s="82"/>
      <c r="F59" s="82"/>
    </row>
    <row r="60" spans="1:10" x14ac:dyDescent="0.35">
      <c r="B60" s="35"/>
      <c r="C60" s="45"/>
      <c r="D60" s="81"/>
      <c r="E60" s="82"/>
      <c r="F60" s="82"/>
    </row>
    <row r="61" spans="1:10" x14ac:dyDescent="0.35">
      <c r="A61" s="31">
        <v>11</v>
      </c>
      <c r="B61" s="35" t="s">
        <v>2068</v>
      </c>
      <c r="C61" s="44">
        <v>5</v>
      </c>
      <c r="D61" s="81">
        <f>100/(MAX($C$61:$C$62)-MIN($C$61:$C$62))*(C61-MIN($C$61:$C$62))</f>
        <v>100</v>
      </c>
      <c r="E61" s="82">
        <v>0.02</v>
      </c>
      <c r="F61" s="82"/>
      <c r="G61" t="s">
        <v>133</v>
      </c>
      <c r="H61" t="s">
        <v>157</v>
      </c>
      <c r="I61" t="s">
        <v>140</v>
      </c>
      <c r="J61" t="s">
        <v>135</v>
      </c>
    </row>
    <row r="62" spans="1:10" x14ac:dyDescent="0.35">
      <c r="B62" s="35" t="s">
        <v>4</v>
      </c>
      <c r="C62" s="44">
        <v>0</v>
      </c>
      <c r="D62" s="81">
        <f>100/(MAX($C$61:$C$62)-MIN($C$61:$C$62))*(C62-MIN($C$61:$C$62))</f>
        <v>0</v>
      </c>
      <c r="E62" s="82"/>
      <c r="F62" s="82"/>
    </row>
    <row r="63" spans="1:10" x14ac:dyDescent="0.35">
      <c r="B63" s="35"/>
      <c r="C63" s="45"/>
      <c r="D63" s="81"/>
      <c r="E63" s="82"/>
      <c r="F63" s="82"/>
    </row>
    <row r="64" spans="1:10" x14ac:dyDescent="0.35">
      <c r="A64" s="31">
        <v>12</v>
      </c>
      <c r="B64" s="43" t="s">
        <v>2107</v>
      </c>
      <c r="C64" s="44" t="s">
        <v>110</v>
      </c>
      <c r="D64" s="81"/>
      <c r="E64" s="82"/>
      <c r="F64" s="82"/>
    </row>
    <row r="65" spans="2:10" x14ac:dyDescent="0.35">
      <c r="B65" s="35" t="s">
        <v>2108</v>
      </c>
      <c r="C65" s="44">
        <v>1</v>
      </c>
      <c r="D65" s="81">
        <f>100/(MAX($C$65:$C$68)-MIN($C$65:$C$68))*(C65-MIN($C$65:$C$68))</f>
        <v>0</v>
      </c>
      <c r="E65" s="82">
        <v>0.15</v>
      </c>
      <c r="F65" s="82"/>
      <c r="G65" t="s">
        <v>132</v>
      </c>
      <c r="H65" t="s">
        <v>158</v>
      </c>
      <c r="I65" t="s">
        <v>141</v>
      </c>
      <c r="J65" t="s">
        <v>136</v>
      </c>
    </row>
    <row r="66" spans="2:10" x14ac:dyDescent="0.35">
      <c r="B66" s="35" t="s">
        <v>2109</v>
      </c>
      <c r="C66" s="44">
        <v>2</v>
      </c>
      <c r="D66" s="81">
        <f t="shared" ref="D66:D68" si="1">100/(MAX($C$65:$C$68)-MIN($C$65:$C$68))*(C66-MIN($C$65:$C$68))</f>
        <v>33.333333333333336</v>
      </c>
      <c r="E66" s="82"/>
      <c r="F66" s="82"/>
      <c r="G66" t="s">
        <v>169</v>
      </c>
    </row>
    <row r="67" spans="2:10" x14ac:dyDescent="0.35">
      <c r="B67" s="35" t="s">
        <v>2110</v>
      </c>
      <c r="C67" s="44">
        <v>3</v>
      </c>
      <c r="D67" s="81">
        <f t="shared" si="1"/>
        <v>66.666666666666671</v>
      </c>
      <c r="E67" s="82"/>
      <c r="F67" s="82"/>
    </row>
    <row r="68" spans="2:10" x14ac:dyDescent="0.35">
      <c r="B68" s="43" t="s">
        <v>2111</v>
      </c>
      <c r="C68" s="44">
        <v>4</v>
      </c>
      <c r="D68" s="81">
        <f t="shared" si="1"/>
        <v>100</v>
      </c>
      <c r="E68" s="82"/>
      <c r="F68" s="82"/>
    </row>
    <row r="70" spans="2:10" x14ac:dyDescent="0.35">
      <c r="G70" t="s">
        <v>142</v>
      </c>
      <c r="H70" t="s">
        <v>160</v>
      </c>
      <c r="I70" t="s">
        <v>143</v>
      </c>
      <c r="J70" t="s">
        <v>137</v>
      </c>
    </row>
    <row r="71" spans="2:10" x14ac:dyDescent="0.35">
      <c r="B71" s="35" t="s">
        <v>6</v>
      </c>
      <c r="G71" t="s">
        <v>142</v>
      </c>
      <c r="H71" t="s">
        <v>159</v>
      </c>
      <c r="I71" t="s">
        <v>146</v>
      </c>
      <c r="J71" t="s">
        <v>137</v>
      </c>
    </row>
    <row r="72" spans="2:10" x14ac:dyDescent="0.35">
      <c r="B72" s="35" t="s">
        <v>7</v>
      </c>
      <c r="G72" t="s">
        <v>142</v>
      </c>
      <c r="H72" t="s">
        <v>161</v>
      </c>
      <c r="I72" t="s">
        <v>147</v>
      </c>
      <c r="J72" t="s">
        <v>137</v>
      </c>
    </row>
    <row r="73" spans="2:10" x14ac:dyDescent="0.35">
      <c r="B73" s="35" t="s">
        <v>8</v>
      </c>
      <c r="G73" t="s">
        <v>142</v>
      </c>
      <c r="H73" t="s">
        <v>162</v>
      </c>
      <c r="I73" t="s">
        <v>148</v>
      </c>
      <c r="J73" t="s">
        <v>137</v>
      </c>
    </row>
    <row r="74" spans="2:10" x14ac:dyDescent="0.35">
      <c r="B74" s="35" t="s">
        <v>9</v>
      </c>
      <c r="G74" t="s">
        <v>142</v>
      </c>
      <c r="H74" t="s">
        <v>163</v>
      </c>
      <c r="I74" t="s">
        <v>149</v>
      </c>
      <c r="J74" t="s">
        <v>137</v>
      </c>
    </row>
    <row r="75" spans="2:10" x14ac:dyDescent="0.35">
      <c r="B75" s="35" t="s">
        <v>10</v>
      </c>
      <c r="G75" t="s">
        <v>142</v>
      </c>
      <c r="H75" t="s">
        <v>164</v>
      </c>
      <c r="I75" t="s">
        <v>150</v>
      </c>
      <c r="J75" t="s">
        <v>137</v>
      </c>
    </row>
    <row r="76" spans="2:10" x14ac:dyDescent="0.35">
      <c r="G76" t="s">
        <v>142</v>
      </c>
      <c r="H76" t="s">
        <v>165</v>
      </c>
      <c r="I76" t="s">
        <v>151</v>
      </c>
      <c r="J76" t="s">
        <v>137</v>
      </c>
    </row>
    <row r="77" spans="2:10" x14ac:dyDescent="0.35">
      <c r="G77" t="s">
        <v>142</v>
      </c>
      <c r="H77" t="s">
        <v>144</v>
      </c>
      <c r="I77" t="s">
        <v>145</v>
      </c>
      <c r="J77" t="s">
        <v>137</v>
      </c>
    </row>
    <row r="78" spans="2:10" x14ac:dyDescent="0.35">
      <c r="G78" t="s">
        <v>170</v>
      </c>
    </row>
  </sheetData>
  <sheetProtection algorithmName="SHA-512" hashValue="p8rMsB2+rNsaaEL4Gp2+xz90BTCTPj5uncMXvRkUpuqcw2lGEmnYc782hSXfF/jjExcRUX8pfyMmg7Bm4PnBDg==" saltValue="IlBS/1lcTlbZUnIRjGvj3A==" spinCount="100000" sheet="1" objects="1" scenarios="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224BF-6149-4F9C-BC6E-99967082FC70}">
  <sheetPr>
    <tabColor theme="0" tint="-0.249977111117893"/>
  </sheetPr>
  <dimension ref="A2:C1907"/>
  <sheetViews>
    <sheetView workbookViewId="0">
      <selection activeCell="B12" sqref="B12"/>
    </sheetView>
  </sheetViews>
  <sheetFormatPr defaultRowHeight="14.5" x14ac:dyDescent="0.35"/>
  <cols>
    <col min="1" max="1" width="66.81640625" customWidth="1"/>
    <col min="2" max="2" width="12.26953125" bestFit="1" customWidth="1"/>
    <col min="3" max="3" width="9.1796875" bestFit="1" customWidth="1"/>
  </cols>
  <sheetData>
    <row r="2" spans="1:3" x14ac:dyDescent="0.35">
      <c r="A2" s="61" t="s">
        <v>2067</v>
      </c>
      <c r="B2" s="62" t="s">
        <v>249</v>
      </c>
      <c r="C2" s="62" t="s">
        <v>250</v>
      </c>
    </row>
    <row r="3" spans="1:3" x14ac:dyDescent="0.35">
      <c r="A3" s="64" t="s">
        <v>251</v>
      </c>
      <c r="B3" s="63" t="s">
        <v>14</v>
      </c>
      <c r="C3" s="63" t="s">
        <v>10</v>
      </c>
    </row>
    <row r="4" spans="1:3" x14ac:dyDescent="0.35">
      <c r="A4" s="64" t="s">
        <v>252</v>
      </c>
      <c r="B4" s="63" t="s">
        <v>14</v>
      </c>
      <c r="C4" s="63" t="s">
        <v>10</v>
      </c>
    </row>
    <row r="5" spans="1:3" x14ac:dyDescent="0.35">
      <c r="A5" s="64" t="s">
        <v>253</v>
      </c>
      <c r="B5" s="63" t="s">
        <v>14</v>
      </c>
      <c r="C5" s="63" t="s">
        <v>10</v>
      </c>
    </row>
    <row r="6" spans="1:3" x14ac:dyDescent="0.35">
      <c r="A6" s="64" t="s">
        <v>254</v>
      </c>
      <c r="B6" s="63" t="s">
        <v>14</v>
      </c>
      <c r="C6" s="63" t="s">
        <v>10</v>
      </c>
    </row>
    <row r="7" spans="1:3" x14ac:dyDescent="0.35">
      <c r="A7" s="64" t="s">
        <v>255</v>
      </c>
      <c r="B7" s="63" t="s">
        <v>14</v>
      </c>
      <c r="C7" s="63" t="s">
        <v>10</v>
      </c>
    </row>
    <row r="8" spans="1:3" x14ac:dyDescent="0.35">
      <c r="A8" s="64" t="s">
        <v>256</v>
      </c>
      <c r="B8" s="63" t="s">
        <v>14</v>
      </c>
      <c r="C8" s="63" t="s">
        <v>10</v>
      </c>
    </row>
    <row r="9" spans="1:3" x14ac:dyDescent="0.35">
      <c r="A9" s="64" t="s">
        <v>257</v>
      </c>
      <c r="B9" s="63" t="s">
        <v>14</v>
      </c>
      <c r="C9" s="63" t="s">
        <v>10</v>
      </c>
    </row>
    <row r="10" spans="1:3" x14ac:dyDescent="0.35">
      <c r="A10" s="64" t="s">
        <v>258</v>
      </c>
      <c r="B10" s="63" t="s">
        <v>14</v>
      </c>
      <c r="C10" s="63" t="s">
        <v>10</v>
      </c>
    </row>
    <row r="11" spans="1:3" x14ac:dyDescent="0.35">
      <c r="A11" s="64" t="s">
        <v>259</v>
      </c>
      <c r="B11" s="63" t="s">
        <v>14</v>
      </c>
      <c r="C11" s="63" t="s">
        <v>10</v>
      </c>
    </row>
    <row r="12" spans="1:3" x14ac:dyDescent="0.35">
      <c r="A12" s="64" t="s">
        <v>260</v>
      </c>
      <c r="B12" s="63" t="s">
        <v>14</v>
      </c>
      <c r="C12" s="63" t="s">
        <v>10</v>
      </c>
    </row>
    <row r="13" spans="1:3" x14ac:dyDescent="0.35">
      <c r="A13" s="64" t="s">
        <v>261</v>
      </c>
      <c r="B13" s="63" t="s">
        <v>14</v>
      </c>
      <c r="C13" s="63" t="s">
        <v>10</v>
      </c>
    </row>
    <row r="14" spans="1:3" x14ac:dyDescent="0.35">
      <c r="A14" s="64" t="s">
        <v>262</v>
      </c>
      <c r="B14" s="63" t="s">
        <v>14</v>
      </c>
      <c r="C14" s="63" t="s">
        <v>10</v>
      </c>
    </row>
    <row r="15" spans="1:3" x14ac:dyDescent="0.35">
      <c r="A15" s="64" t="s">
        <v>263</v>
      </c>
      <c r="B15" s="63" t="s">
        <v>14</v>
      </c>
      <c r="C15" s="63" t="s">
        <v>10</v>
      </c>
    </row>
    <row r="16" spans="1:3" x14ac:dyDescent="0.35">
      <c r="A16" s="64" t="s">
        <v>264</v>
      </c>
      <c r="B16" s="63" t="s">
        <v>14</v>
      </c>
      <c r="C16" s="63" t="s">
        <v>10</v>
      </c>
    </row>
    <row r="17" spans="1:3" x14ac:dyDescent="0.35">
      <c r="A17" s="64" t="s">
        <v>265</v>
      </c>
      <c r="B17" s="63" t="s">
        <v>14</v>
      </c>
      <c r="C17" s="63" t="s">
        <v>10</v>
      </c>
    </row>
    <row r="18" spans="1:3" x14ac:dyDescent="0.35">
      <c r="A18" s="64" t="s">
        <v>266</v>
      </c>
      <c r="B18" s="63" t="s">
        <v>14</v>
      </c>
      <c r="C18" s="63" t="s">
        <v>10</v>
      </c>
    </row>
    <row r="19" spans="1:3" x14ac:dyDescent="0.35">
      <c r="A19" s="64" t="s">
        <v>267</v>
      </c>
      <c r="B19" s="63" t="s">
        <v>14</v>
      </c>
      <c r="C19" s="63" t="s">
        <v>10</v>
      </c>
    </row>
    <row r="20" spans="1:3" x14ac:dyDescent="0.35">
      <c r="A20" s="64" t="s">
        <v>268</v>
      </c>
      <c r="B20" s="63" t="s">
        <v>14</v>
      </c>
      <c r="C20" s="63" t="s">
        <v>10</v>
      </c>
    </row>
    <row r="21" spans="1:3" x14ac:dyDescent="0.35">
      <c r="A21" s="64" t="s">
        <v>269</v>
      </c>
      <c r="B21" s="63" t="s">
        <v>14</v>
      </c>
      <c r="C21" s="63" t="s">
        <v>10</v>
      </c>
    </row>
    <row r="22" spans="1:3" x14ac:dyDescent="0.35">
      <c r="A22" s="64" t="s">
        <v>270</v>
      </c>
      <c r="B22" s="63" t="s">
        <v>14</v>
      </c>
      <c r="C22" s="63" t="s">
        <v>10</v>
      </c>
    </row>
    <row r="23" spans="1:3" x14ac:dyDescent="0.35">
      <c r="A23" s="64" t="s">
        <v>271</v>
      </c>
      <c r="B23" s="63" t="s">
        <v>14</v>
      </c>
      <c r="C23" s="63" t="s">
        <v>10</v>
      </c>
    </row>
    <row r="24" spans="1:3" x14ac:dyDescent="0.35">
      <c r="A24" s="64" t="s">
        <v>272</v>
      </c>
      <c r="B24" s="63" t="s">
        <v>14</v>
      </c>
      <c r="C24" s="63" t="s">
        <v>9</v>
      </c>
    </row>
    <row r="25" spans="1:3" x14ac:dyDescent="0.35">
      <c r="A25" s="64" t="s">
        <v>273</v>
      </c>
      <c r="B25" s="63" t="s">
        <v>14</v>
      </c>
      <c r="C25" s="63" t="s">
        <v>10</v>
      </c>
    </row>
    <row r="26" spans="1:3" x14ac:dyDescent="0.35">
      <c r="A26" s="64" t="s">
        <v>274</v>
      </c>
      <c r="B26" s="63" t="s">
        <v>14</v>
      </c>
      <c r="C26" s="63" t="s">
        <v>9</v>
      </c>
    </row>
    <row r="27" spans="1:3" x14ac:dyDescent="0.35">
      <c r="A27" s="64" t="s">
        <v>275</v>
      </c>
      <c r="B27" s="63" t="s">
        <v>14</v>
      </c>
      <c r="C27" s="63" t="s">
        <v>10</v>
      </c>
    </row>
    <row r="28" spans="1:3" x14ac:dyDescent="0.35">
      <c r="A28" s="64" t="s">
        <v>276</v>
      </c>
      <c r="B28" s="63" t="s">
        <v>14</v>
      </c>
      <c r="C28" s="63" t="s">
        <v>10</v>
      </c>
    </row>
    <row r="29" spans="1:3" x14ac:dyDescent="0.35">
      <c r="A29" s="64" t="s">
        <v>277</v>
      </c>
      <c r="B29" s="63" t="s">
        <v>14</v>
      </c>
      <c r="C29" s="63" t="s">
        <v>10</v>
      </c>
    </row>
    <row r="30" spans="1:3" x14ac:dyDescent="0.35">
      <c r="A30" s="64" t="s">
        <v>278</v>
      </c>
      <c r="B30" s="63" t="s">
        <v>14</v>
      </c>
      <c r="C30" s="63" t="s">
        <v>10</v>
      </c>
    </row>
    <row r="31" spans="1:3" x14ac:dyDescent="0.35">
      <c r="A31" s="64" t="s">
        <v>279</v>
      </c>
      <c r="B31" s="63" t="s">
        <v>14</v>
      </c>
      <c r="C31" s="63" t="s">
        <v>10</v>
      </c>
    </row>
    <row r="32" spans="1:3" x14ac:dyDescent="0.35">
      <c r="A32" s="64" t="s">
        <v>280</v>
      </c>
      <c r="B32" s="63" t="s">
        <v>14</v>
      </c>
      <c r="C32" s="63" t="s">
        <v>10</v>
      </c>
    </row>
    <row r="33" spans="1:3" x14ac:dyDescent="0.35">
      <c r="A33" s="64" t="s">
        <v>281</v>
      </c>
      <c r="B33" s="63" t="s">
        <v>14</v>
      </c>
      <c r="C33" s="63" t="s">
        <v>10</v>
      </c>
    </row>
    <row r="34" spans="1:3" x14ac:dyDescent="0.35">
      <c r="A34" s="64" t="s">
        <v>282</v>
      </c>
      <c r="B34" s="63" t="s">
        <v>14</v>
      </c>
      <c r="C34" s="63" t="s">
        <v>10</v>
      </c>
    </row>
    <row r="35" spans="1:3" x14ac:dyDescent="0.35">
      <c r="A35" s="64" t="s">
        <v>283</v>
      </c>
      <c r="B35" s="63" t="s">
        <v>14</v>
      </c>
      <c r="C35" s="63" t="s">
        <v>10</v>
      </c>
    </row>
    <row r="36" spans="1:3" x14ac:dyDescent="0.35">
      <c r="A36" s="64" t="s">
        <v>284</v>
      </c>
      <c r="B36" s="63" t="s">
        <v>14</v>
      </c>
      <c r="C36" s="63" t="s">
        <v>10</v>
      </c>
    </row>
    <row r="37" spans="1:3" x14ac:dyDescent="0.35">
      <c r="A37" s="64" t="s">
        <v>285</v>
      </c>
      <c r="B37" s="63" t="s">
        <v>14</v>
      </c>
      <c r="C37" s="63" t="s">
        <v>10</v>
      </c>
    </row>
    <row r="38" spans="1:3" x14ac:dyDescent="0.35">
      <c r="A38" s="64" t="s">
        <v>286</v>
      </c>
      <c r="B38" s="63" t="s">
        <v>14</v>
      </c>
      <c r="C38" s="63" t="s">
        <v>10</v>
      </c>
    </row>
    <row r="39" spans="1:3" x14ac:dyDescent="0.35">
      <c r="A39" s="64" t="s">
        <v>287</v>
      </c>
      <c r="B39" s="63" t="s">
        <v>14</v>
      </c>
      <c r="C39" s="63" t="s">
        <v>10</v>
      </c>
    </row>
    <row r="40" spans="1:3" x14ac:dyDescent="0.35">
      <c r="A40" s="64" t="s">
        <v>288</v>
      </c>
      <c r="B40" s="63" t="s">
        <v>14</v>
      </c>
      <c r="C40" s="63" t="s">
        <v>10</v>
      </c>
    </row>
    <row r="41" spans="1:3" x14ac:dyDescent="0.35">
      <c r="A41" s="64" t="s">
        <v>289</v>
      </c>
      <c r="B41" s="63" t="s">
        <v>14</v>
      </c>
      <c r="C41" s="63" t="s">
        <v>10</v>
      </c>
    </row>
    <row r="42" spans="1:3" x14ac:dyDescent="0.35">
      <c r="A42" s="64" t="s">
        <v>290</v>
      </c>
      <c r="B42" s="63" t="s">
        <v>14</v>
      </c>
      <c r="C42" s="63" t="s">
        <v>10</v>
      </c>
    </row>
    <row r="43" spans="1:3" x14ac:dyDescent="0.35">
      <c r="A43" s="64" t="s">
        <v>291</v>
      </c>
      <c r="B43" s="63" t="s">
        <v>14</v>
      </c>
      <c r="C43" s="63" t="s">
        <v>10</v>
      </c>
    </row>
    <row r="44" spans="1:3" x14ac:dyDescent="0.35">
      <c r="A44" s="64" t="s">
        <v>292</v>
      </c>
      <c r="B44" s="63" t="s">
        <v>14</v>
      </c>
      <c r="C44" s="63" t="s">
        <v>10</v>
      </c>
    </row>
    <row r="45" spans="1:3" x14ac:dyDescent="0.35">
      <c r="A45" s="64" t="s">
        <v>293</v>
      </c>
      <c r="B45" s="63" t="s">
        <v>14</v>
      </c>
      <c r="C45" s="63" t="s">
        <v>10</v>
      </c>
    </row>
    <row r="46" spans="1:3" x14ac:dyDescent="0.35">
      <c r="A46" s="64" t="s">
        <v>294</v>
      </c>
      <c r="B46" s="63" t="s">
        <v>14</v>
      </c>
      <c r="C46" s="63" t="s">
        <v>10</v>
      </c>
    </row>
    <row r="47" spans="1:3" x14ac:dyDescent="0.35">
      <c r="A47" s="64" t="s">
        <v>295</v>
      </c>
      <c r="B47" s="63" t="s">
        <v>14</v>
      </c>
      <c r="C47" s="63" t="s">
        <v>10</v>
      </c>
    </row>
    <row r="48" spans="1:3" x14ac:dyDescent="0.35">
      <c r="A48" s="64" t="s">
        <v>296</v>
      </c>
      <c r="B48" s="63" t="s">
        <v>14</v>
      </c>
      <c r="C48" s="63" t="s">
        <v>10</v>
      </c>
    </row>
    <row r="49" spans="1:3" x14ac:dyDescent="0.35">
      <c r="A49" s="64" t="s">
        <v>297</v>
      </c>
      <c r="B49" s="63" t="s">
        <v>14</v>
      </c>
      <c r="C49" s="63" t="s">
        <v>10</v>
      </c>
    </row>
    <row r="50" spans="1:3" x14ac:dyDescent="0.35">
      <c r="A50" s="64" t="s">
        <v>298</v>
      </c>
      <c r="B50" s="63" t="s">
        <v>14</v>
      </c>
      <c r="C50" s="63" t="s">
        <v>10</v>
      </c>
    </row>
    <row r="51" spans="1:3" x14ac:dyDescent="0.35">
      <c r="A51" s="64" t="s">
        <v>299</v>
      </c>
      <c r="B51" s="63" t="s">
        <v>14</v>
      </c>
      <c r="C51" s="63" t="s">
        <v>10</v>
      </c>
    </row>
    <row r="52" spans="1:3" x14ac:dyDescent="0.35">
      <c r="A52" s="64" t="s">
        <v>300</v>
      </c>
      <c r="B52" s="63" t="s">
        <v>14</v>
      </c>
      <c r="C52" s="63" t="s">
        <v>10</v>
      </c>
    </row>
    <row r="53" spans="1:3" x14ac:dyDescent="0.35">
      <c r="A53" s="64" t="s">
        <v>301</v>
      </c>
      <c r="B53" s="63" t="s">
        <v>14</v>
      </c>
      <c r="C53" s="63" t="s">
        <v>10</v>
      </c>
    </row>
    <row r="54" spans="1:3" x14ac:dyDescent="0.35">
      <c r="A54" s="64" t="s">
        <v>302</v>
      </c>
      <c r="B54" s="63" t="s">
        <v>14</v>
      </c>
      <c r="C54" s="63" t="s">
        <v>10</v>
      </c>
    </row>
    <row r="55" spans="1:3" x14ac:dyDescent="0.35">
      <c r="A55" s="64" t="s">
        <v>303</v>
      </c>
      <c r="B55" s="63" t="s">
        <v>14</v>
      </c>
      <c r="C55" s="63" t="s">
        <v>10</v>
      </c>
    </row>
    <row r="56" spans="1:3" x14ac:dyDescent="0.35">
      <c r="A56" s="64" t="s">
        <v>304</v>
      </c>
      <c r="B56" s="63" t="s">
        <v>14</v>
      </c>
      <c r="C56" s="63" t="s">
        <v>10</v>
      </c>
    </row>
    <row r="57" spans="1:3" x14ac:dyDescent="0.35">
      <c r="A57" s="64" t="s">
        <v>305</v>
      </c>
      <c r="B57" s="63" t="s">
        <v>14</v>
      </c>
      <c r="C57" s="63" t="s">
        <v>10</v>
      </c>
    </row>
    <row r="58" spans="1:3" x14ac:dyDescent="0.35">
      <c r="A58" s="64" t="s">
        <v>306</v>
      </c>
      <c r="B58" s="63" t="s">
        <v>14</v>
      </c>
      <c r="C58" s="63" t="s">
        <v>10</v>
      </c>
    </row>
    <row r="59" spans="1:3" x14ac:dyDescent="0.35">
      <c r="A59" s="64" t="s">
        <v>307</v>
      </c>
      <c r="B59" s="63" t="s">
        <v>14</v>
      </c>
      <c r="C59" s="63" t="s">
        <v>10</v>
      </c>
    </row>
    <row r="60" spans="1:3" x14ac:dyDescent="0.35">
      <c r="A60" s="64" t="s">
        <v>308</v>
      </c>
      <c r="B60" s="63" t="s">
        <v>14</v>
      </c>
      <c r="C60" s="63" t="s">
        <v>10</v>
      </c>
    </row>
    <row r="61" spans="1:3" x14ac:dyDescent="0.35">
      <c r="A61" s="64" t="s">
        <v>309</v>
      </c>
      <c r="B61" s="63" t="s">
        <v>14</v>
      </c>
      <c r="C61" s="63" t="s">
        <v>10</v>
      </c>
    </row>
    <row r="62" spans="1:3" x14ac:dyDescent="0.35">
      <c r="A62" s="64" t="s">
        <v>310</v>
      </c>
      <c r="B62" s="63" t="s">
        <v>14</v>
      </c>
      <c r="C62" s="63" t="s">
        <v>10</v>
      </c>
    </row>
    <row r="63" spans="1:3" x14ac:dyDescent="0.35">
      <c r="A63" s="64" t="s">
        <v>311</v>
      </c>
      <c r="B63" s="63" t="s">
        <v>14</v>
      </c>
      <c r="C63" s="63" t="s">
        <v>10</v>
      </c>
    </row>
    <row r="64" spans="1:3" x14ac:dyDescent="0.35">
      <c r="A64" s="64" t="s">
        <v>312</v>
      </c>
      <c r="B64" s="63" t="s">
        <v>14</v>
      </c>
      <c r="C64" s="63" t="s">
        <v>10</v>
      </c>
    </row>
    <row r="65" spans="1:3" x14ac:dyDescent="0.35">
      <c r="A65" s="64" t="s">
        <v>313</v>
      </c>
      <c r="B65" s="63" t="s">
        <v>14</v>
      </c>
      <c r="C65" s="63" t="s">
        <v>10</v>
      </c>
    </row>
    <row r="66" spans="1:3" x14ac:dyDescent="0.35">
      <c r="A66" s="64" t="s">
        <v>314</v>
      </c>
      <c r="B66" s="63" t="s">
        <v>14</v>
      </c>
      <c r="C66" s="63" t="s">
        <v>10</v>
      </c>
    </row>
    <row r="67" spans="1:3" x14ac:dyDescent="0.35">
      <c r="A67" s="64" t="s">
        <v>315</v>
      </c>
      <c r="B67" s="63" t="s">
        <v>14</v>
      </c>
      <c r="C67" s="63" t="s">
        <v>10</v>
      </c>
    </row>
    <row r="68" spans="1:3" x14ac:dyDescent="0.35">
      <c r="A68" s="64" t="s">
        <v>316</v>
      </c>
      <c r="B68" s="63" t="s">
        <v>14</v>
      </c>
      <c r="C68" s="63" t="s">
        <v>10</v>
      </c>
    </row>
    <row r="69" spans="1:3" x14ac:dyDescent="0.35">
      <c r="A69" s="64" t="s">
        <v>317</v>
      </c>
      <c r="B69" s="63" t="s">
        <v>14</v>
      </c>
      <c r="C69" s="63" t="s">
        <v>10</v>
      </c>
    </row>
    <row r="70" spans="1:3" x14ac:dyDescent="0.35">
      <c r="A70" s="64" t="s">
        <v>318</v>
      </c>
      <c r="B70" s="63" t="s">
        <v>14</v>
      </c>
      <c r="C70" s="63" t="s">
        <v>10</v>
      </c>
    </row>
    <row r="71" spans="1:3" x14ac:dyDescent="0.35">
      <c r="A71" s="64" t="s">
        <v>319</v>
      </c>
      <c r="B71" s="63" t="s">
        <v>14</v>
      </c>
      <c r="C71" s="63" t="s">
        <v>10</v>
      </c>
    </row>
    <row r="72" spans="1:3" x14ac:dyDescent="0.35">
      <c r="A72" s="64" t="s">
        <v>320</v>
      </c>
      <c r="B72" s="63" t="s">
        <v>14</v>
      </c>
      <c r="C72" s="63" t="s">
        <v>10</v>
      </c>
    </row>
    <row r="73" spans="1:3" x14ac:dyDescent="0.35">
      <c r="A73" s="64" t="s">
        <v>321</v>
      </c>
      <c r="B73" s="63" t="s">
        <v>14</v>
      </c>
      <c r="C73" s="63" t="s">
        <v>10</v>
      </c>
    </row>
    <row r="74" spans="1:3" x14ac:dyDescent="0.35">
      <c r="A74" s="64" t="s">
        <v>322</v>
      </c>
      <c r="B74" s="63" t="s">
        <v>14</v>
      </c>
      <c r="C74" s="63" t="s">
        <v>10</v>
      </c>
    </row>
    <row r="75" spans="1:3" x14ac:dyDescent="0.35">
      <c r="A75" s="64" t="s">
        <v>323</v>
      </c>
      <c r="B75" s="63" t="s">
        <v>14</v>
      </c>
      <c r="C75" s="63" t="s">
        <v>10</v>
      </c>
    </row>
    <row r="76" spans="1:3" x14ac:dyDescent="0.35">
      <c r="A76" s="64" t="s">
        <v>324</v>
      </c>
      <c r="B76" s="63" t="s">
        <v>14</v>
      </c>
      <c r="C76" s="63" t="s">
        <v>10</v>
      </c>
    </row>
    <row r="77" spans="1:3" x14ac:dyDescent="0.35">
      <c r="A77" s="64" t="s">
        <v>325</v>
      </c>
      <c r="B77" s="63" t="s">
        <v>14</v>
      </c>
      <c r="C77" s="63" t="s">
        <v>10</v>
      </c>
    </row>
    <row r="78" spans="1:3" x14ac:dyDescent="0.35">
      <c r="A78" s="64" t="s">
        <v>326</v>
      </c>
      <c r="B78" s="63" t="s">
        <v>14</v>
      </c>
      <c r="C78" s="63" t="s">
        <v>10</v>
      </c>
    </row>
    <row r="79" spans="1:3" x14ac:dyDescent="0.35">
      <c r="A79" s="64" t="s">
        <v>327</v>
      </c>
      <c r="B79" s="63" t="s">
        <v>14</v>
      </c>
      <c r="C79" s="63" t="s">
        <v>10</v>
      </c>
    </row>
    <row r="80" spans="1:3" x14ac:dyDescent="0.35">
      <c r="A80" s="64" t="s">
        <v>328</v>
      </c>
      <c r="B80" s="63" t="s">
        <v>14</v>
      </c>
      <c r="C80" s="63" t="s">
        <v>10</v>
      </c>
    </row>
    <row r="81" spans="1:3" x14ac:dyDescent="0.35">
      <c r="A81" s="64" t="s">
        <v>329</v>
      </c>
      <c r="B81" s="63" t="s">
        <v>14</v>
      </c>
      <c r="C81" s="63" t="s">
        <v>10</v>
      </c>
    </row>
    <row r="82" spans="1:3" x14ac:dyDescent="0.35">
      <c r="A82" s="64" t="s">
        <v>330</v>
      </c>
      <c r="B82" s="63" t="s">
        <v>14</v>
      </c>
      <c r="C82" s="63" t="s">
        <v>10</v>
      </c>
    </row>
    <row r="83" spans="1:3" x14ac:dyDescent="0.35">
      <c r="A83" s="64" t="s">
        <v>331</v>
      </c>
      <c r="B83" s="63" t="s">
        <v>14</v>
      </c>
      <c r="C83" s="63" t="s">
        <v>10</v>
      </c>
    </row>
    <row r="84" spans="1:3" x14ac:dyDescent="0.35">
      <c r="A84" s="64" t="s">
        <v>332</v>
      </c>
      <c r="B84" s="63" t="s">
        <v>14</v>
      </c>
      <c r="C84" s="63" t="s">
        <v>10</v>
      </c>
    </row>
    <row r="85" spans="1:3" x14ac:dyDescent="0.35">
      <c r="A85" s="64" t="s">
        <v>333</v>
      </c>
      <c r="B85" s="63" t="s">
        <v>14</v>
      </c>
      <c r="C85" s="63" t="s">
        <v>10</v>
      </c>
    </row>
    <row r="86" spans="1:3" x14ac:dyDescent="0.35">
      <c r="A86" s="64" t="s">
        <v>334</v>
      </c>
      <c r="B86" s="63" t="s">
        <v>14</v>
      </c>
      <c r="C86" s="63" t="s">
        <v>10</v>
      </c>
    </row>
    <row r="87" spans="1:3" x14ac:dyDescent="0.35">
      <c r="A87" s="64" t="s">
        <v>335</v>
      </c>
      <c r="B87" s="63" t="s">
        <v>14</v>
      </c>
      <c r="C87" s="63" t="s">
        <v>10</v>
      </c>
    </row>
    <row r="88" spans="1:3" x14ac:dyDescent="0.35">
      <c r="A88" s="64" t="s">
        <v>336</v>
      </c>
      <c r="B88" s="63" t="s">
        <v>14</v>
      </c>
      <c r="C88" s="63" t="s">
        <v>10</v>
      </c>
    </row>
    <row r="89" spans="1:3" x14ac:dyDescent="0.35">
      <c r="A89" s="64" t="s">
        <v>337</v>
      </c>
      <c r="B89" s="63" t="s">
        <v>14</v>
      </c>
      <c r="C89" s="63" t="s">
        <v>10</v>
      </c>
    </row>
    <row r="90" spans="1:3" x14ac:dyDescent="0.35">
      <c r="A90" s="64" t="s">
        <v>338</v>
      </c>
      <c r="B90" s="63" t="s">
        <v>14</v>
      </c>
      <c r="C90" s="63" t="s">
        <v>10</v>
      </c>
    </row>
    <row r="91" spans="1:3" x14ac:dyDescent="0.35">
      <c r="A91" s="64" t="s">
        <v>339</v>
      </c>
      <c r="B91" s="63" t="s">
        <v>14</v>
      </c>
      <c r="C91" s="63" t="s">
        <v>10</v>
      </c>
    </row>
    <row r="92" spans="1:3" x14ac:dyDescent="0.35">
      <c r="A92" s="64" t="s">
        <v>340</v>
      </c>
      <c r="B92" s="63" t="s">
        <v>14</v>
      </c>
      <c r="C92" s="63" t="s">
        <v>10</v>
      </c>
    </row>
    <row r="93" spans="1:3" x14ac:dyDescent="0.35">
      <c r="A93" s="64" t="s">
        <v>341</v>
      </c>
      <c r="B93" s="63" t="s">
        <v>14</v>
      </c>
      <c r="C93" s="63" t="s">
        <v>10</v>
      </c>
    </row>
    <row r="94" spans="1:3" x14ac:dyDescent="0.35">
      <c r="A94" s="64" t="s">
        <v>342</v>
      </c>
      <c r="B94" s="63" t="s">
        <v>14</v>
      </c>
      <c r="C94" s="63" t="s">
        <v>10</v>
      </c>
    </row>
    <row r="95" spans="1:3" x14ac:dyDescent="0.35">
      <c r="A95" s="64" t="s">
        <v>343</v>
      </c>
      <c r="B95" s="63" t="s">
        <v>14</v>
      </c>
      <c r="C95" s="63" t="s">
        <v>10</v>
      </c>
    </row>
    <row r="96" spans="1:3" x14ac:dyDescent="0.35">
      <c r="A96" s="64" t="s">
        <v>344</v>
      </c>
      <c r="B96" s="63" t="s">
        <v>14</v>
      </c>
      <c r="C96" s="63" t="s">
        <v>10</v>
      </c>
    </row>
    <row r="97" spans="1:3" x14ac:dyDescent="0.35">
      <c r="A97" s="64" t="s">
        <v>345</v>
      </c>
      <c r="B97" s="63" t="s">
        <v>14</v>
      </c>
      <c r="C97" s="63" t="s">
        <v>10</v>
      </c>
    </row>
    <row r="98" spans="1:3" x14ac:dyDescent="0.35">
      <c r="A98" s="64" t="s">
        <v>346</v>
      </c>
      <c r="B98" s="63" t="s">
        <v>14</v>
      </c>
      <c r="C98" s="63" t="s">
        <v>10</v>
      </c>
    </row>
    <row r="99" spans="1:3" x14ac:dyDescent="0.35">
      <c r="A99" s="64" t="s">
        <v>347</v>
      </c>
      <c r="B99" s="63" t="s">
        <v>14</v>
      </c>
      <c r="C99" s="63" t="s">
        <v>10</v>
      </c>
    </row>
    <row r="100" spans="1:3" x14ac:dyDescent="0.35">
      <c r="A100" s="64" t="s">
        <v>348</v>
      </c>
      <c r="B100" s="63" t="s">
        <v>14</v>
      </c>
      <c r="C100" s="63" t="s">
        <v>10</v>
      </c>
    </row>
    <row r="101" spans="1:3" x14ac:dyDescent="0.35">
      <c r="A101" s="64" t="s">
        <v>349</v>
      </c>
      <c r="B101" s="63" t="s">
        <v>14</v>
      </c>
      <c r="C101" s="63" t="s">
        <v>10</v>
      </c>
    </row>
    <row r="102" spans="1:3" x14ac:dyDescent="0.35">
      <c r="A102" s="64" t="s">
        <v>350</v>
      </c>
      <c r="B102" s="63" t="s">
        <v>14</v>
      </c>
      <c r="C102" s="63" t="s">
        <v>10</v>
      </c>
    </row>
    <row r="103" spans="1:3" x14ac:dyDescent="0.35">
      <c r="A103" s="64" t="s">
        <v>351</v>
      </c>
      <c r="B103" s="63" t="s">
        <v>14</v>
      </c>
      <c r="C103" s="63" t="s">
        <v>10</v>
      </c>
    </row>
    <row r="104" spans="1:3" x14ac:dyDescent="0.35">
      <c r="A104" s="64" t="s">
        <v>352</v>
      </c>
      <c r="B104" s="63" t="s">
        <v>14</v>
      </c>
      <c r="C104" s="63" t="s">
        <v>10</v>
      </c>
    </row>
    <row r="105" spans="1:3" x14ac:dyDescent="0.35">
      <c r="A105" s="64" t="s">
        <v>353</v>
      </c>
      <c r="B105" s="63" t="s">
        <v>14</v>
      </c>
      <c r="C105" s="63" t="s">
        <v>10</v>
      </c>
    </row>
    <row r="106" spans="1:3" x14ac:dyDescent="0.35">
      <c r="A106" s="64" t="s">
        <v>354</v>
      </c>
      <c r="B106" s="63" t="s">
        <v>14</v>
      </c>
      <c r="C106" s="63" t="s">
        <v>10</v>
      </c>
    </row>
    <row r="107" spans="1:3" x14ac:dyDescent="0.35">
      <c r="A107" s="64" t="s">
        <v>355</v>
      </c>
      <c r="B107" s="63" t="s">
        <v>14</v>
      </c>
      <c r="C107" s="63" t="s">
        <v>9</v>
      </c>
    </row>
    <row r="108" spans="1:3" x14ac:dyDescent="0.35">
      <c r="A108" s="64" t="s">
        <v>356</v>
      </c>
      <c r="B108" s="63" t="s">
        <v>14</v>
      </c>
      <c r="C108" s="63" t="s">
        <v>9</v>
      </c>
    </row>
    <row r="109" spans="1:3" x14ac:dyDescent="0.35">
      <c r="A109" s="64" t="s">
        <v>357</v>
      </c>
      <c r="B109" s="63" t="s">
        <v>14</v>
      </c>
      <c r="C109" s="63" t="s">
        <v>10</v>
      </c>
    </row>
    <row r="110" spans="1:3" x14ac:dyDescent="0.35">
      <c r="A110" s="64" t="s">
        <v>358</v>
      </c>
      <c r="B110" s="63" t="s">
        <v>14</v>
      </c>
      <c r="C110" s="63" t="s">
        <v>10</v>
      </c>
    </row>
    <row r="111" spans="1:3" x14ac:dyDescent="0.35">
      <c r="A111" s="64" t="s">
        <v>359</v>
      </c>
      <c r="B111" s="63" t="s">
        <v>14</v>
      </c>
      <c r="C111" s="63" t="s">
        <v>9</v>
      </c>
    </row>
    <row r="112" spans="1:3" x14ac:dyDescent="0.35">
      <c r="A112" s="64" t="s">
        <v>360</v>
      </c>
      <c r="B112" s="63" t="s">
        <v>14</v>
      </c>
      <c r="C112" s="63" t="s">
        <v>9</v>
      </c>
    </row>
    <row r="113" spans="1:3" x14ac:dyDescent="0.35">
      <c r="A113" s="64" t="s">
        <v>361</v>
      </c>
      <c r="B113" s="63" t="s">
        <v>14</v>
      </c>
      <c r="C113" s="63" t="s">
        <v>9</v>
      </c>
    </row>
    <row r="114" spans="1:3" x14ac:dyDescent="0.35">
      <c r="A114" s="64" t="s">
        <v>362</v>
      </c>
      <c r="B114" s="63" t="s">
        <v>14</v>
      </c>
      <c r="C114" s="63" t="s">
        <v>9</v>
      </c>
    </row>
    <row r="115" spans="1:3" x14ac:dyDescent="0.35">
      <c r="A115" s="64" t="s">
        <v>363</v>
      </c>
      <c r="B115" s="63" t="s">
        <v>14</v>
      </c>
      <c r="C115" s="63" t="s">
        <v>9</v>
      </c>
    </row>
    <row r="116" spans="1:3" x14ac:dyDescent="0.35">
      <c r="A116" s="64" t="s">
        <v>364</v>
      </c>
      <c r="B116" s="63" t="s">
        <v>14</v>
      </c>
      <c r="C116" s="63" t="s">
        <v>9</v>
      </c>
    </row>
    <row r="117" spans="1:3" x14ac:dyDescent="0.35">
      <c r="A117" s="64" t="s">
        <v>365</v>
      </c>
      <c r="B117" s="63" t="s">
        <v>14</v>
      </c>
      <c r="C117" s="63" t="s">
        <v>9</v>
      </c>
    </row>
    <row r="118" spans="1:3" x14ac:dyDescent="0.35">
      <c r="A118" s="64" t="s">
        <v>366</v>
      </c>
      <c r="B118" s="63" t="s">
        <v>14</v>
      </c>
      <c r="C118" s="63" t="s">
        <v>9</v>
      </c>
    </row>
    <row r="119" spans="1:3" x14ac:dyDescent="0.35">
      <c r="A119" s="64" t="s">
        <v>367</v>
      </c>
      <c r="B119" s="63" t="s">
        <v>14</v>
      </c>
      <c r="C119" s="63" t="s">
        <v>9</v>
      </c>
    </row>
    <row r="120" spans="1:3" x14ac:dyDescent="0.35">
      <c r="A120" s="64" t="s">
        <v>368</v>
      </c>
      <c r="B120" s="63" t="s">
        <v>14</v>
      </c>
      <c r="C120" s="63" t="s">
        <v>9</v>
      </c>
    </row>
    <row r="121" spans="1:3" x14ac:dyDescent="0.35">
      <c r="A121" s="64" t="s">
        <v>369</v>
      </c>
      <c r="B121" s="63" t="s">
        <v>14</v>
      </c>
      <c r="C121" s="63" t="s">
        <v>9</v>
      </c>
    </row>
    <row r="122" spans="1:3" x14ac:dyDescent="0.35">
      <c r="A122" s="64" t="s">
        <v>370</v>
      </c>
      <c r="B122" s="63" t="s">
        <v>14</v>
      </c>
      <c r="C122" s="63" t="s">
        <v>9</v>
      </c>
    </row>
    <row r="123" spans="1:3" x14ac:dyDescent="0.35">
      <c r="A123" s="64" t="s">
        <v>371</v>
      </c>
      <c r="B123" s="63" t="s">
        <v>14</v>
      </c>
      <c r="C123" s="63" t="s">
        <v>10</v>
      </c>
    </row>
    <row r="124" spans="1:3" x14ac:dyDescent="0.35">
      <c r="A124" s="64" t="s">
        <v>372</v>
      </c>
      <c r="B124" s="63" t="s">
        <v>14</v>
      </c>
      <c r="C124" s="63" t="s">
        <v>9</v>
      </c>
    </row>
    <row r="125" spans="1:3" x14ac:dyDescent="0.35">
      <c r="A125" s="64" t="s">
        <v>373</v>
      </c>
      <c r="B125" s="63" t="s">
        <v>14</v>
      </c>
      <c r="C125" s="63" t="s">
        <v>9</v>
      </c>
    </row>
    <row r="126" spans="1:3" x14ac:dyDescent="0.35">
      <c r="A126" s="64" t="s">
        <v>374</v>
      </c>
      <c r="B126" s="63" t="s">
        <v>14</v>
      </c>
      <c r="C126" s="63" t="s">
        <v>9</v>
      </c>
    </row>
    <row r="127" spans="1:3" x14ac:dyDescent="0.35">
      <c r="A127" s="64" t="s">
        <v>375</v>
      </c>
      <c r="B127" s="63" t="s">
        <v>14</v>
      </c>
      <c r="C127" s="63" t="s">
        <v>9</v>
      </c>
    </row>
    <row r="128" spans="1:3" x14ac:dyDescent="0.35">
      <c r="A128" s="64" t="s">
        <v>376</v>
      </c>
      <c r="B128" s="63" t="s">
        <v>14</v>
      </c>
      <c r="C128" s="63" t="s">
        <v>9</v>
      </c>
    </row>
    <row r="129" spans="1:3" x14ac:dyDescent="0.35">
      <c r="A129" s="64" t="s">
        <v>377</v>
      </c>
      <c r="B129" s="63" t="s">
        <v>14</v>
      </c>
      <c r="C129" s="63" t="s">
        <v>9</v>
      </c>
    </row>
    <row r="130" spans="1:3" x14ac:dyDescent="0.35">
      <c r="A130" s="64" t="s">
        <v>378</v>
      </c>
      <c r="B130" s="63" t="s">
        <v>14</v>
      </c>
      <c r="C130" s="63" t="s">
        <v>9</v>
      </c>
    </row>
    <row r="131" spans="1:3" x14ac:dyDescent="0.35">
      <c r="A131" s="64" t="s">
        <v>379</v>
      </c>
      <c r="B131" s="63" t="s">
        <v>14</v>
      </c>
      <c r="C131" s="63" t="s">
        <v>10</v>
      </c>
    </row>
    <row r="132" spans="1:3" x14ac:dyDescent="0.35">
      <c r="A132" s="64" t="s">
        <v>380</v>
      </c>
      <c r="B132" s="63" t="s">
        <v>14</v>
      </c>
      <c r="C132" s="63" t="s">
        <v>10</v>
      </c>
    </row>
    <row r="133" spans="1:3" x14ac:dyDescent="0.35">
      <c r="A133" s="64" t="s">
        <v>381</v>
      </c>
      <c r="B133" s="63" t="s">
        <v>14</v>
      </c>
      <c r="C133" s="63" t="s">
        <v>10</v>
      </c>
    </row>
    <row r="134" spans="1:3" x14ac:dyDescent="0.35">
      <c r="A134" s="64" t="s">
        <v>382</v>
      </c>
      <c r="B134" s="63" t="s">
        <v>14</v>
      </c>
      <c r="C134" s="63" t="s">
        <v>10</v>
      </c>
    </row>
    <row r="135" spans="1:3" x14ac:dyDescent="0.35">
      <c r="A135" s="64" t="s">
        <v>383</v>
      </c>
      <c r="B135" s="63" t="s">
        <v>14</v>
      </c>
      <c r="C135" s="63" t="s">
        <v>10</v>
      </c>
    </row>
    <row r="136" spans="1:3" x14ac:dyDescent="0.35">
      <c r="A136" s="64" t="s">
        <v>384</v>
      </c>
      <c r="B136" s="63" t="s">
        <v>14</v>
      </c>
      <c r="C136" s="63" t="s">
        <v>10</v>
      </c>
    </row>
    <row r="137" spans="1:3" x14ac:dyDescent="0.35">
      <c r="A137" s="64" t="s">
        <v>385</v>
      </c>
      <c r="B137" s="63" t="s">
        <v>14</v>
      </c>
      <c r="C137" s="63" t="s">
        <v>10</v>
      </c>
    </row>
    <row r="138" spans="1:3" x14ac:dyDescent="0.35">
      <c r="A138" s="64" t="s">
        <v>386</v>
      </c>
      <c r="B138" s="63" t="s">
        <v>14</v>
      </c>
      <c r="C138" s="63" t="s">
        <v>10</v>
      </c>
    </row>
    <row r="139" spans="1:3" x14ac:dyDescent="0.35">
      <c r="A139" s="64" t="s">
        <v>387</v>
      </c>
      <c r="B139" s="63" t="s">
        <v>14</v>
      </c>
      <c r="C139" s="63" t="s">
        <v>10</v>
      </c>
    </row>
    <row r="140" spans="1:3" x14ac:dyDescent="0.35">
      <c r="A140" s="64" t="s">
        <v>388</v>
      </c>
      <c r="B140" s="63" t="s">
        <v>14</v>
      </c>
      <c r="C140" s="63" t="s">
        <v>9</v>
      </c>
    </row>
    <row r="141" spans="1:3" x14ac:dyDescent="0.35">
      <c r="A141" s="64" t="s">
        <v>389</v>
      </c>
      <c r="B141" s="63" t="s">
        <v>14</v>
      </c>
      <c r="C141" s="63" t="s">
        <v>9</v>
      </c>
    </row>
    <row r="142" spans="1:3" x14ac:dyDescent="0.35">
      <c r="A142" s="64" t="s">
        <v>390</v>
      </c>
      <c r="B142" s="63" t="s">
        <v>14</v>
      </c>
      <c r="C142" s="63" t="s">
        <v>10</v>
      </c>
    </row>
    <row r="143" spans="1:3" x14ac:dyDescent="0.35">
      <c r="A143" s="64" t="s">
        <v>391</v>
      </c>
      <c r="B143" s="63" t="s">
        <v>14</v>
      </c>
      <c r="C143" s="63" t="s">
        <v>9</v>
      </c>
    </row>
    <row r="144" spans="1:3" x14ac:dyDescent="0.35">
      <c r="A144" s="64" t="s">
        <v>392</v>
      </c>
      <c r="B144" s="63" t="s">
        <v>14</v>
      </c>
      <c r="C144" s="63" t="s">
        <v>9</v>
      </c>
    </row>
    <row r="145" spans="1:3" x14ac:dyDescent="0.35">
      <c r="A145" s="64" t="s">
        <v>393</v>
      </c>
      <c r="B145" s="63" t="s">
        <v>14</v>
      </c>
      <c r="C145" s="63" t="s">
        <v>10</v>
      </c>
    </row>
    <row r="146" spans="1:3" x14ac:dyDescent="0.35">
      <c r="A146" s="64" t="s">
        <v>394</v>
      </c>
      <c r="B146" s="63" t="s">
        <v>14</v>
      </c>
      <c r="C146" s="63" t="s">
        <v>10</v>
      </c>
    </row>
    <row r="147" spans="1:3" x14ac:dyDescent="0.35">
      <c r="A147" s="64" t="s">
        <v>395</v>
      </c>
      <c r="B147" s="63" t="s">
        <v>14</v>
      </c>
      <c r="C147" s="63" t="s">
        <v>10</v>
      </c>
    </row>
    <row r="148" spans="1:3" x14ac:dyDescent="0.35">
      <c r="A148" s="64" t="s">
        <v>396</v>
      </c>
      <c r="B148" s="63" t="s">
        <v>14</v>
      </c>
      <c r="C148" s="63" t="s">
        <v>10</v>
      </c>
    </row>
    <row r="149" spans="1:3" x14ac:dyDescent="0.35">
      <c r="A149" s="64" t="s">
        <v>397</v>
      </c>
      <c r="B149" s="63" t="s">
        <v>14</v>
      </c>
      <c r="C149" s="63" t="s">
        <v>10</v>
      </c>
    </row>
    <row r="150" spans="1:3" x14ac:dyDescent="0.35">
      <c r="A150" s="64" t="s">
        <v>398</v>
      </c>
      <c r="B150" s="63" t="s">
        <v>14</v>
      </c>
      <c r="C150" s="63" t="s">
        <v>10</v>
      </c>
    </row>
    <row r="151" spans="1:3" x14ac:dyDescent="0.35">
      <c r="A151" s="64" t="s">
        <v>399</v>
      </c>
      <c r="B151" s="63" t="s">
        <v>14</v>
      </c>
      <c r="C151" s="63" t="s">
        <v>10</v>
      </c>
    </row>
    <row r="152" spans="1:3" x14ac:dyDescent="0.35">
      <c r="A152" s="64" t="s">
        <v>400</v>
      </c>
      <c r="B152" s="63" t="s">
        <v>14</v>
      </c>
      <c r="C152" s="63" t="s">
        <v>10</v>
      </c>
    </row>
    <row r="153" spans="1:3" x14ac:dyDescent="0.35">
      <c r="A153" s="64" t="s">
        <v>401</v>
      </c>
      <c r="B153" s="63" t="s">
        <v>14</v>
      </c>
      <c r="C153" s="63" t="s">
        <v>10</v>
      </c>
    </row>
    <row r="154" spans="1:3" x14ac:dyDescent="0.35">
      <c r="A154" s="64" t="s">
        <v>402</v>
      </c>
      <c r="B154" s="63" t="s">
        <v>14</v>
      </c>
      <c r="C154" s="63" t="s">
        <v>10</v>
      </c>
    </row>
    <row r="155" spans="1:3" x14ac:dyDescent="0.35">
      <c r="A155" s="64" t="s">
        <v>403</v>
      </c>
      <c r="B155" s="63" t="s">
        <v>14</v>
      </c>
      <c r="C155" s="63" t="s">
        <v>10</v>
      </c>
    </row>
    <row r="156" spans="1:3" x14ac:dyDescent="0.35">
      <c r="A156" s="64" t="s">
        <v>404</v>
      </c>
      <c r="B156" s="63" t="s">
        <v>14</v>
      </c>
      <c r="C156" s="63" t="s">
        <v>10</v>
      </c>
    </row>
    <row r="157" spans="1:3" x14ac:dyDescent="0.35">
      <c r="A157" s="64" t="s">
        <v>405</v>
      </c>
      <c r="B157" s="63" t="s">
        <v>14</v>
      </c>
      <c r="C157" s="63" t="s">
        <v>10</v>
      </c>
    </row>
    <row r="158" spans="1:3" x14ac:dyDescent="0.35">
      <c r="A158" s="64" t="s">
        <v>406</v>
      </c>
      <c r="B158" s="63" t="s">
        <v>14</v>
      </c>
      <c r="C158" s="63" t="s">
        <v>10</v>
      </c>
    </row>
    <row r="159" spans="1:3" x14ac:dyDescent="0.35">
      <c r="A159" s="64" t="s">
        <v>407</v>
      </c>
      <c r="B159" s="63" t="s">
        <v>14</v>
      </c>
      <c r="C159" s="63" t="s">
        <v>10</v>
      </c>
    </row>
    <row r="160" spans="1:3" x14ac:dyDescent="0.35">
      <c r="A160" s="64" t="s">
        <v>408</v>
      </c>
      <c r="B160" s="63" t="s">
        <v>14</v>
      </c>
      <c r="C160" s="63" t="s">
        <v>10</v>
      </c>
    </row>
    <row r="161" spans="1:3" x14ac:dyDescent="0.35">
      <c r="A161" s="64" t="s">
        <v>409</v>
      </c>
      <c r="B161" s="63" t="s">
        <v>14</v>
      </c>
      <c r="C161" s="63" t="s">
        <v>10</v>
      </c>
    </row>
    <row r="162" spans="1:3" x14ac:dyDescent="0.35">
      <c r="A162" s="64" t="s">
        <v>410</v>
      </c>
      <c r="B162" s="63" t="s">
        <v>14</v>
      </c>
      <c r="C162" s="63" t="s">
        <v>10</v>
      </c>
    </row>
    <row r="163" spans="1:3" x14ac:dyDescent="0.35">
      <c r="A163" s="64" t="s">
        <v>411</v>
      </c>
      <c r="B163" s="63" t="s">
        <v>14</v>
      </c>
      <c r="C163" s="63" t="s">
        <v>10</v>
      </c>
    </row>
    <row r="164" spans="1:3" x14ac:dyDescent="0.35">
      <c r="A164" s="64" t="s">
        <v>412</v>
      </c>
      <c r="B164" s="63" t="s">
        <v>14</v>
      </c>
      <c r="C164" s="63" t="s">
        <v>10</v>
      </c>
    </row>
    <row r="165" spans="1:3" x14ac:dyDescent="0.35">
      <c r="A165" s="64" t="s">
        <v>413</v>
      </c>
      <c r="B165" s="63" t="s">
        <v>14</v>
      </c>
      <c r="C165" s="63" t="s">
        <v>10</v>
      </c>
    </row>
    <row r="166" spans="1:3" x14ac:dyDescent="0.35">
      <c r="A166" s="64" t="s">
        <v>414</v>
      </c>
      <c r="B166" s="63" t="s">
        <v>14</v>
      </c>
      <c r="C166" s="63" t="s">
        <v>10</v>
      </c>
    </row>
    <row r="167" spans="1:3" x14ac:dyDescent="0.35">
      <c r="A167" s="64" t="s">
        <v>415</v>
      </c>
      <c r="B167" s="63" t="s">
        <v>14</v>
      </c>
      <c r="C167" s="63" t="s">
        <v>10</v>
      </c>
    </row>
    <row r="168" spans="1:3" x14ac:dyDescent="0.35">
      <c r="A168" s="64" t="s">
        <v>416</v>
      </c>
      <c r="B168" s="63" t="s">
        <v>14</v>
      </c>
      <c r="C168" s="63" t="s">
        <v>10</v>
      </c>
    </row>
    <row r="169" spans="1:3" x14ac:dyDescent="0.35">
      <c r="A169" s="64" t="s">
        <v>417</v>
      </c>
      <c r="B169" s="63" t="s">
        <v>14</v>
      </c>
      <c r="C169" s="63" t="s">
        <v>10</v>
      </c>
    </row>
    <row r="170" spans="1:3" x14ac:dyDescent="0.35">
      <c r="A170" s="64" t="s">
        <v>418</v>
      </c>
      <c r="B170" s="63" t="s">
        <v>14</v>
      </c>
      <c r="C170" s="63" t="s">
        <v>10</v>
      </c>
    </row>
    <row r="171" spans="1:3" x14ac:dyDescent="0.35">
      <c r="A171" s="64" t="s">
        <v>419</v>
      </c>
      <c r="B171" s="63" t="s">
        <v>14</v>
      </c>
      <c r="C171" s="63" t="s">
        <v>10</v>
      </c>
    </row>
    <row r="172" spans="1:3" x14ac:dyDescent="0.35">
      <c r="A172" s="64" t="s">
        <v>420</v>
      </c>
      <c r="B172" s="63" t="s">
        <v>14</v>
      </c>
      <c r="C172" s="63" t="s">
        <v>10</v>
      </c>
    </row>
    <row r="173" spans="1:3" x14ac:dyDescent="0.35">
      <c r="A173" s="64" t="s">
        <v>421</v>
      </c>
      <c r="B173" s="63" t="s">
        <v>14</v>
      </c>
      <c r="C173" s="63" t="s">
        <v>10</v>
      </c>
    </row>
    <row r="174" spans="1:3" x14ac:dyDescent="0.35">
      <c r="A174" s="64" t="s">
        <v>422</v>
      </c>
      <c r="B174" s="63" t="s">
        <v>14</v>
      </c>
      <c r="C174" s="63" t="s">
        <v>10</v>
      </c>
    </row>
    <row r="175" spans="1:3" x14ac:dyDescent="0.35">
      <c r="A175" s="64" t="s">
        <v>423</v>
      </c>
      <c r="B175" s="63" t="s">
        <v>14</v>
      </c>
      <c r="C175" s="63" t="s">
        <v>10</v>
      </c>
    </row>
    <row r="176" spans="1:3" x14ac:dyDescent="0.35">
      <c r="A176" s="64" t="s">
        <v>424</v>
      </c>
      <c r="B176" s="63" t="s">
        <v>14</v>
      </c>
      <c r="C176" s="63" t="s">
        <v>10</v>
      </c>
    </row>
    <row r="177" spans="1:3" x14ac:dyDescent="0.35">
      <c r="A177" s="64" t="s">
        <v>425</v>
      </c>
      <c r="B177" s="63" t="s">
        <v>14</v>
      </c>
      <c r="C177" s="63" t="s">
        <v>10</v>
      </c>
    </row>
    <row r="178" spans="1:3" x14ac:dyDescent="0.35">
      <c r="A178" s="64" t="s">
        <v>426</v>
      </c>
      <c r="B178" s="63" t="s">
        <v>14</v>
      </c>
      <c r="C178" s="63" t="s">
        <v>10</v>
      </c>
    </row>
    <row r="179" spans="1:3" x14ac:dyDescent="0.35">
      <c r="A179" s="64" t="s">
        <v>427</v>
      </c>
      <c r="B179" s="63" t="s">
        <v>14</v>
      </c>
      <c r="C179" s="63" t="s">
        <v>10</v>
      </c>
    </row>
    <row r="180" spans="1:3" x14ac:dyDescent="0.35">
      <c r="A180" s="64" t="s">
        <v>428</v>
      </c>
      <c r="B180" s="63" t="s">
        <v>14</v>
      </c>
      <c r="C180" s="63" t="s">
        <v>10</v>
      </c>
    </row>
    <row r="181" spans="1:3" x14ac:dyDescent="0.35">
      <c r="A181" s="64" t="s">
        <v>429</v>
      </c>
      <c r="B181" s="63" t="s">
        <v>14</v>
      </c>
      <c r="C181" s="63" t="s">
        <v>10</v>
      </c>
    </row>
    <row r="182" spans="1:3" x14ac:dyDescent="0.35">
      <c r="A182" s="64" t="s">
        <v>430</v>
      </c>
      <c r="B182" s="63" t="s">
        <v>14</v>
      </c>
      <c r="C182" s="63" t="s">
        <v>10</v>
      </c>
    </row>
    <row r="183" spans="1:3" x14ac:dyDescent="0.35">
      <c r="A183" s="64" t="s">
        <v>431</v>
      </c>
      <c r="B183" s="63" t="s">
        <v>14</v>
      </c>
      <c r="C183" s="63" t="s">
        <v>10</v>
      </c>
    </row>
    <row r="184" spans="1:3" x14ac:dyDescent="0.35">
      <c r="A184" s="64" t="s">
        <v>432</v>
      </c>
      <c r="B184" s="63" t="s">
        <v>14</v>
      </c>
      <c r="C184" s="63" t="s">
        <v>10</v>
      </c>
    </row>
    <row r="185" spans="1:3" x14ac:dyDescent="0.35">
      <c r="A185" s="64" t="s">
        <v>433</v>
      </c>
      <c r="B185" s="63" t="s">
        <v>14</v>
      </c>
      <c r="C185" s="63" t="s">
        <v>10</v>
      </c>
    </row>
    <row r="186" spans="1:3" x14ac:dyDescent="0.35">
      <c r="A186" s="64" t="s">
        <v>434</v>
      </c>
      <c r="B186" s="63" t="s">
        <v>14</v>
      </c>
      <c r="C186" s="63" t="s">
        <v>10</v>
      </c>
    </row>
    <row r="187" spans="1:3" x14ac:dyDescent="0.35">
      <c r="A187" s="64" t="s">
        <v>435</v>
      </c>
      <c r="B187" s="63" t="s">
        <v>14</v>
      </c>
      <c r="C187" s="63" t="s">
        <v>10</v>
      </c>
    </row>
    <row r="188" spans="1:3" x14ac:dyDescent="0.35">
      <c r="A188" s="64" t="s">
        <v>436</v>
      </c>
      <c r="B188" s="63" t="s">
        <v>14</v>
      </c>
      <c r="C188" s="63" t="s">
        <v>10</v>
      </c>
    </row>
    <row r="189" spans="1:3" x14ac:dyDescent="0.35">
      <c r="A189" s="64" t="s">
        <v>437</v>
      </c>
      <c r="B189" s="63" t="s">
        <v>14</v>
      </c>
      <c r="C189" s="63" t="s">
        <v>10</v>
      </c>
    </row>
    <row r="190" spans="1:3" x14ac:dyDescent="0.35">
      <c r="A190" s="64" t="s">
        <v>438</v>
      </c>
      <c r="B190" s="63" t="s">
        <v>14</v>
      </c>
      <c r="C190" s="63" t="s">
        <v>10</v>
      </c>
    </row>
    <row r="191" spans="1:3" x14ac:dyDescent="0.35">
      <c r="A191" s="64" t="s">
        <v>439</v>
      </c>
      <c r="B191" s="63" t="s">
        <v>14</v>
      </c>
      <c r="C191" s="63" t="s">
        <v>10</v>
      </c>
    </row>
    <row r="192" spans="1:3" x14ac:dyDescent="0.35">
      <c r="A192" s="64" t="s">
        <v>440</v>
      </c>
      <c r="B192" s="63" t="s">
        <v>14</v>
      </c>
      <c r="C192" s="63" t="s">
        <v>10</v>
      </c>
    </row>
    <row r="193" spans="1:3" x14ac:dyDescent="0.35">
      <c r="A193" s="64" t="s">
        <v>441</v>
      </c>
      <c r="B193" s="63" t="s">
        <v>14</v>
      </c>
      <c r="C193" s="63" t="s">
        <v>10</v>
      </c>
    </row>
    <row r="194" spans="1:3" x14ac:dyDescent="0.35">
      <c r="A194" s="64" t="s">
        <v>442</v>
      </c>
      <c r="B194" s="63" t="s">
        <v>14</v>
      </c>
      <c r="C194" s="63" t="s">
        <v>10</v>
      </c>
    </row>
    <row r="195" spans="1:3" x14ac:dyDescent="0.35">
      <c r="A195" s="64" t="s">
        <v>443</v>
      </c>
      <c r="B195" s="63" t="s">
        <v>14</v>
      </c>
      <c r="C195" s="63" t="s">
        <v>10</v>
      </c>
    </row>
    <row r="196" spans="1:3" x14ac:dyDescent="0.35">
      <c r="A196" s="64" t="s">
        <v>444</v>
      </c>
      <c r="B196" s="63" t="s">
        <v>14</v>
      </c>
      <c r="C196" s="63" t="s">
        <v>10</v>
      </c>
    </row>
    <row r="197" spans="1:3" x14ac:dyDescent="0.35">
      <c r="A197" s="64" t="s">
        <v>445</v>
      </c>
      <c r="B197" s="63" t="s">
        <v>14</v>
      </c>
      <c r="C197" s="63" t="s">
        <v>10</v>
      </c>
    </row>
    <row r="198" spans="1:3" x14ac:dyDescent="0.35">
      <c r="A198" s="64" t="s">
        <v>446</v>
      </c>
      <c r="B198" s="63" t="s">
        <v>14</v>
      </c>
      <c r="C198" s="63" t="s">
        <v>10</v>
      </c>
    </row>
    <row r="199" spans="1:3" x14ac:dyDescent="0.35">
      <c r="A199" s="64" t="s">
        <v>447</v>
      </c>
      <c r="B199" s="63" t="s">
        <v>14</v>
      </c>
      <c r="C199" s="63" t="s">
        <v>10</v>
      </c>
    </row>
    <row r="200" spans="1:3" x14ac:dyDescent="0.35">
      <c r="A200" s="64" t="s">
        <v>448</v>
      </c>
      <c r="B200" s="63" t="s">
        <v>14</v>
      </c>
      <c r="C200" s="63" t="s">
        <v>10</v>
      </c>
    </row>
    <row r="201" spans="1:3" x14ac:dyDescent="0.35">
      <c r="A201" s="64" t="s">
        <v>449</v>
      </c>
      <c r="B201" s="63" t="s">
        <v>14</v>
      </c>
      <c r="C201" s="63" t="s">
        <v>10</v>
      </c>
    </row>
    <row r="202" spans="1:3" x14ac:dyDescent="0.35">
      <c r="A202" s="64" t="s">
        <v>450</v>
      </c>
      <c r="B202" s="63" t="s">
        <v>14</v>
      </c>
      <c r="C202" s="63" t="s">
        <v>10</v>
      </c>
    </row>
    <row r="203" spans="1:3" x14ac:dyDescent="0.35">
      <c r="A203" s="64" t="s">
        <v>451</v>
      </c>
      <c r="B203" s="63" t="s">
        <v>14</v>
      </c>
      <c r="C203" s="63" t="s">
        <v>10</v>
      </c>
    </row>
    <row r="204" spans="1:3" x14ac:dyDescent="0.35">
      <c r="A204" s="64" t="s">
        <v>452</v>
      </c>
      <c r="B204" s="63" t="s">
        <v>14</v>
      </c>
      <c r="C204" s="63" t="s">
        <v>10</v>
      </c>
    </row>
    <row r="205" spans="1:3" x14ac:dyDescent="0.35">
      <c r="A205" s="64" t="s">
        <v>453</v>
      </c>
      <c r="B205" s="63" t="s">
        <v>14</v>
      </c>
      <c r="C205" s="63" t="s">
        <v>10</v>
      </c>
    </row>
    <row r="206" spans="1:3" x14ac:dyDescent="0.35">
      <c r="A206" s="64" t="s">
        <v>454</v>
      </c>
      <c r="B206" s="63" t="s">
        <v>14</v>
      </c>
      <c r="C206" s="63" t="s">
        <v>10</v>
      </c>
    </row>
    <row r="207" spans="1:3" x14ac:dyDescent="0.35">
      <c r="A207" s="64" t="s">
        <v>455</v>
      </c>
      <c r="B207" s="63" t="s">
        <v>14</v>
      </c>
      <c r="C207" s="63" t="s">
        <v>10</v>
      </c>
    </row>
    <row r="208" spans="1:3" x14ac:dyDescent="0.35">
      <c r="A208" s="64" t="s">
        <v>456</v>
      </c>
      <c r="B208" s="63" t="s">
        <v>14</v>
      </c>
      <c r="C208" s="63" t="s">
        <v>10</v>
      </c>
    </row>
    <row r="209" spans="1:3" x14ac:dyDescent="0.35">
      <c r="A209" s="64" t="s">
        <v>457</v>
      </c>
      <c r="B209" s="63" t="s">
        <v>14</v>
      </c>
      <c r="C209" s="63" t="s">
        <v>10</v>
      </c>
    </row>
    <row r="210" spans="1:3" x14ac:dyDescent="0.35">
      <c r="A210" s="64" t="s">
        <v>458</v>
      </c>
      <c r="B210" s="63" t="s">
        <v>14</v>
      </c>
      <c r="C210" s="63" t="s">
        <v>10</v>
      </c>
    </row>
    <row r="211" spans="1:3" x14ac:dyDescent="0.35">
      <c r="A211" s="64" t="s">
        <v>459</v>
      </c>
      <c r="B211" s="63" t="s">
        <v>14</v>
      </c>
      <c r="C211" s="63" t="s">
        <v>10</v>
      </c>
    </row>
    <row r="212" spans="1:3" x14ac:dyDescent="0.35">
      <c r="A212" s="64" t="s">
        <v>460</v>
      </c>
      <c r="B212" s="63" t="s">
        <v>14</v>
      </c>
      <c r="C212" s="63" t="s">
        <v>10</v>
      </c>
    </row>
    <row r="213" spans="1:3" x14ac:dyDescent="0.35">
      <c r="A213" s="64" t="s">
        <v>461</v>
      </c>
      <c r="B213" s="63" t="s">
        <v>14</v>
      </c>
      <c r="C213" s="63" t="s">
        <v>10</v>
      </c>
    </row>
    <row r="214" spans="1:3" x14ac:dyDescent="0.35">
      <c r="A214" s="64" t="s">
        <v>462</v>
      </c>
      <c r="B214" s="63" t="s">
        <v>14</v>
      </c>
      <c r="C214" s="63" t="s">
        <v>10</v>
      </c>
    </row>
    <row r="215" spans="1:3" x14ac:dyDescent="0.35">
      <c r="A215" s="64" t="s">
        <v>463</v>
      </c>
      <c r="B215" s="63" t="s">
        <v>14</v>
      </c>
      <c r="C215" s="63" t="s">
        <v>10</v>
      </c>
    </row>
    <row r="216" spans="1:3" x14ac:dyDescent="0.35">
      <c r="A216" s="64" t="s">
        <v>464</v>
      </c>
      <c r="B216" s="63" t="s">
        <v>14</v>
      </c>
      <c r="C216" s="63" t="s">
        <v>10</v>
      </c>
    </row>
    <row r="217" spans="1:3" x14ac:dyDescent="0.35">
      <c r="A217" s="64" t="s">
        <v>465</v>
      </c>
      <c r="B217" s="63" t="s">
        <v>14</v>
      </c>
      <c r="C217" s="63" t="s">
        <v>10</v>
      </c>
    </row>
    <row r="218" spans="1:3" x14ac:dyDescent="0.35">
      <c r="A218" s="64" t="s">
        <v>466</v>
      </c>
      <c r="B218" s="63" t="s">
        <v>14</v>
      </c>
      <c r="C218" s="63" t="s">
        <v>10</v>
      </c>
    </row>
    <row r="219" spans="1:3" x14ac:dyDescent="0.35">
      <c r="A219" s="64" t="s">
        <v>467</v>
      </c>
      <c r="B219" s="63" t="s">
        <v>14</v>
      </c>
      <c r="C219" s="63" t="s">
        <v>10</v>
      </c>
    </row>
    <row r="220" spans="1:3" x14ac:dyDescent="0.35">
      <c r="A220" s="64" t="s">
        <v>468</v>
      </c>
      <c r="B220" s="63" t="s">
        <v>14</v>
      </c>
      <c r="C220" s="63" t="s">
        <v>10</v>
      </c>
    </row>
    <row r="221" spans="1:3" x14ac:dyDescent="0.35">
      <c r="A221" s="64" t="s">
        <v>469</v>
      </c>
      <c r="B221" s="63" t="s">
        <v>14</v>
      </c>
      <c r="C221" s="63" t="s">
        <v>10</v>
      </c>
    </row>
    <row r="222" spans="1:3" x14ac:dyDescent="0.35">
      <c r="A222" s="64" t="s">
        <v>470</v>
      </c>
      <c r="B222" s="63" t="s">
        <v>14</v>
      </c>
      <c r="C222" s="63" t="s">
        <v>10</v>
      </c>
    </row>
    <row r="223" spans="1:3" x14ac:dyDescent="0.35">
      <c r="A223" s="64" t="s">
        <v>471</v>
      </c>
      <c r="B223" s="63" t="s">
        <v>14</v>
      </c>
      <c r="C223" s="63" t="s">
        <v>10</v>
      </c>
    </row>
    <row r="224" spans="1:3" x14ac:dyDescent="0.35">
      <c r="A224" s="64" t="s">
        <v>472</v>
      </c>
      <c r="B224" s="63" t="s">
        <v>14</v>
      </c>
      <c r="C224" s="63" t="s">
        <v>10</v>
      </c>
    </row>
    <row r="225" spans="1:3" x14ac:dyDescent="0.35">
      <c r="A225" s="64" t="s">
        <v>473</v>
      </c>
      <c r="B225" s="63" t="s">
        <v>14</v>
      </c>
      <c r="C225" s="63" t="s">
        <v>10</v>
      </c>
    </row>
    <row r="226" spans="1:3" x14ac:dyDescent="0.35">
      <c r="A226" s="64" t="s">
        <v>474</v>
      </c>
      <c r="B226" s="63" t="s">
        <v>14</v>
      </c>
      <c r="C226" s="63" t="s">
        <v>10</v>
      </c>
    </row>
    <row r="227" spans="1:3" x14ac:dyDescent="0.35">
      <c r="A227" s="64" t="s">
        <v>475</v>
      </c>
      <c r="B227" s="63" t="s">
        <v>14</v>
      </c>
      <c r="C227" s="63" t="s">
        <v>10</v>
      </c>
    </row>
    <row r="228" spans="1:3" x14ac:dyDescent="0.35">
      <c r="A228" s="64" t="s">
        <v>476</v>
      </c>
      <c r="B228" s="63" t="s">
        <v>14</v>
      </c>
      <c r="C228" s="63" t="s">
        <v>10</v>
      </c>
    </row>
    <row r="229" spans="1:3" x14ac:dyDescent="0.35">
      <c r="A229" s="64" t="s">
        <v>477</v>
      </c>
      <c r="B229" s="63" t="s">
        <v>14</v>
      </c>
      <c r="C229" s="63" t="s">
        <v>10</v>
      </c>
    </row>
    <row r="230" spans="1:3" x14ac:dyDescent="0.35">
      <c r="A230" s="64" t="s">
        <v>478</v>
      </c>
      <c r="B230" s="63" t="s">
        <v>14</v>
      </c>
      <c r="C230" s="63" t="s">
        <v>10</v>
      </c>
    </row>
    <row r="231" spans="1:3" x14ac:dyDescent="0.35">
      <c r="A231" s="64" t="s">
        <v>479</v>
      </c>
      <c r="B231" s="63" t="s">
        <v>14</v>
      </c>
      <c r="C231" s="63" t="s">
        <v>10</v>
      </c>
    </row>
    <row r="232" spans="1:3" x14ac:dyDescent="0.35">
      <c r="A232" s="64" t="s">
        <v>480</v>
      </c>
      <c r="B232" s="63" t="s">
        <v>14</v>
      </c>
      <c r="C232" s="63" t="s">
        <v>10</v>
      </c>
    </row>
    <row r="233" spans="1:3" x14ac:dyDescent="0.35">
      <c r="A233" s="64" t="s">
        <v>481</v>
      </c>
      <c r="B233" s="63" t="s">
        <v>14</v>
      </c>
      <c r="C233" s="63" t="s">
        <v>10</v>
      </c>
    </row>
    <row r="234" spans="1:3" x14ac:dyDescent="0.35">
      <c r="A234" s="64" t="s">
        <v>482</v>
      </c>
      <c r="B234" s="63" t="s">
        <v>14</v>
      </c>
      <c r="C234" s="63" t="s">
        <v>10</v>
      </c>
    </row>
    <row r="235" spans="1:3" x14ac:dyDescent="0.35">
      <c r="A235" s="64" t="s">
        <v>483</v>
      </c>
      <c r="B235" s="63" t="s">
        <v>14</v>
      </c>
      <c r="C235" s="63" t="s">
        <v>10</v>
      </c>
    </row>
    <row r="236" spans="1:3" x14ac:dyDescent="0.35">
      <c r="A236" s="64" t="s">
        <v>484</v>
      </c>
      <c r="B236" s="63" t="s">
        <v>14</v>
      </c>
      <c r="C236" s="63" t="s">
        <v>10</v>
      </c>
    </row>
    <row r="237" spans="1:3" x14ac:dyDescent="0.35">
      <c r="A237" s="64" t="s">
        <v>485</v>
      </c>
      <c r="B237" s="63" t="s">
        <v>14</v>
      </c>
      <c r="C237" s="63" t="s">
        <v>10</v>
      </c>
    </row>
    <row r="238" spans="1:3" x14ac:dyDescent="0.35">
      <c r="A238" s="64" t="s">
        <v>486</v>
      </c>
      <c r="B238" s="63" t="s">
        <v>14</v>
      </c>
      <c r="C238" s="63" t="s">
        <v>10</v>
      </c>
    </row>
    <row r="239" spans="1:3" x14ac:dyDescent="0.35">
      <c r="A239" s="64" t="s">
        <v>487</v>
      </c>
      <c r="B239" s="63" t="s">
        <v>14</v>
      </c>
      <c r="C239" s="63" t="s">
        <v>10</v>
      </c>
    </row>
    <row r="240" spans="1:3" x14ac:dyDescent="0.35">
      <c r="A240" s="64" t="s">
        <v>488</v>
      </c>
      <c r="B240" s="63" t="s">
        <v>14</v>
      </c>
      <c r="C240" s="63" t="s">
        <v>10</v>
      </c>
    </row>
    <row r="241" spans="1:3" x14ac:dyDescent="0.35">
      <c r="A241" s="64" t="s">
        <v>489</v>
      </c>
      <c r="B241" s="63" t="s">
        <v>14</v>
      </c>
      <c r="C241" s="63" t="s">
        <v>10</v>
      </c>
    </row>
    <row r="242" spans="1:3" x14ac:dyDescent="0.35">
      <c r="A242" s="64" t="s">
        <v>490</v>
      </c>
      <c r="B242" s="63" t="s">
        <v>14</v>
      </c>
      <c r="C242" s="63" t="s">
        <v>10</v>
      </c>
    </row>
    <row r="243" spans="1:3" x14ac:dyDescent="0.35">
      <c r="A243" s="64" t="s">
        <v>491</v>
      </c>
      <c r="B243" s="63" t="s">
        <v>14</v>
      </c>
      <c r="C243" s="63" t="s">
        <v>10</v>
      </c>
    </row>
    <row r="244" spans="1:3" x14ac:dyDescent="0.35">
      <c r="A244" s="64" t="s">
        <v>492</v>
      </c>
      <c r="B244" s="63" t="s">
        <v>14</v>
      </c>
      <c r="C244" s="63" t="s">
        <v>10</v>
      </c>
    </row>
    <row r="245" spans="1:3" x14ac:dyDescent="0.35">
      <c r="A245" s="64" t="s">
        <v>493</v>
      </c>
      <c r="B245" s="63" t="s">
        <v>14</v>
      </c>
      <c r="C245" s="63" t="s">
        <v>10</v>
      </c>
    </row>
    <row r="246" spans="1:3" x14ac:dyDescent="0.35">
      <c r="A246" s="64" t="s">
        <v>494</v>
      </c>
      <c r="B246" s="63" t="s">
        <v>14</v>
      </c>
      <c r="C246" s="63" t="s">
        <v>10</v>
      </c>
    </row>
    <row r="247" spans="1:3" x14ac:dyDescent="0.35">
      <c r="A247" s="64" t="s">
        <v>495</v>
      </c>
      <c r="B247" s="63" t="s">
        <v>14</v>
      </c>
      <c r="C247" s="63" t="s">
        <v>10</v>
      </c>
    </row>
    <row r="248" spans="1:3" x14ac:dyDescent="0.35">
      <c r="A248" s="64" t="s">
        <v>496</v>
      </c>
      <c r="B248" s="63" t="s">
        <v>14</v>
      </c>
      <c r="C248" s="63" t="s">
        <v>10</v>
      </c>
    </row>
    <row r="249" spans="1:3" x14ac:dyDescent="0.35">
      <c r="A249" s="64" t="s">
        <v>497</v>
      </c>
      <c r="B249" s="63" t="s">
        <v>14</v>
      </c>
      <c r="C249" s="63" t="s">
        <v>10</v>
      </c>
    </row>
    <row r="250" spans="1:3" x14ac:dyDescent="0.35">
      <c r="A250" s="64" t="s">
        <v>498</v>
      </c>
      <c r="B250" s="63" t="s">
        <v>14</v>
      </c>
      <c r="C250" s="63" t="s">
        <v>10</v>
      </c>
    </row>
    <row r="251" spans="1:3" x14ac:dyDescent="0.35">
      <c r="A251" s="64" t="s">
        <v>499</v>
      </c>
      <c r="B251" s="63" t="s">
        <v>14</v>
      </c>
      <c r="C251" s="63" t="s">
        <v>10</v>
      </c>
    </row>
    <row r="252" spans="1:3" x14ac:dyDescent="0.35">
      <c r="A252" s="64" t="s">
        <v>500</v>
      </c>
      <c r="B252" s="63" t="s">
        <v>14</v>
      </c>
      <c r="C252" s="63" t="s">
        <v>10</v>
      </c>
    </row>
    <row r="253" spans="1:3" x14ac:dyDescent="0.35">
      <c r="A253" s="64" t="s">
        <v>501</v>
      </c>
      <c r="B253" s="63" t="s">
        <v>14</v>
      </c>
      <c r="C253" s="63" t="s">
        <v>10</v>
      </c>
    </row>
    <row r="254" spans="1:3" x14ac:dyDescent="0.35">
      <c r="A254" s="64" t="s">
        <v>502</v>
      </c>
      <c r="B254" s="63" t="s">
        <v>14</v>
      </c>
      <c r="C254" s="63" t="s">
        <v>10</v>
      </c>
    </row>
    <row r="255" spans="1:3" x14ac:dyDescent="0.35">
      <c r="A255" s="64" t="s">
        <v>503</v>
      </c>
      <c r="B255" s="63" t="s">
        <v>14</v>
      </c>
      <c r="C255" s="63" t="s">
        <v>10</v>
      </c>
    </row>
    <row r="256" spans="1:3" x14ac:dyDescent="0.35">
      <c r="A256" s="64" t="s">
        <v>504</v>
      </c>
      <c r="B256" s="63" t="s">
        <v>14</v>
      </c>
      <c r="C256" s="63" t="s">
        <v>10</v>
      </c>
    </row>
    <row r="257" spans="1:3" x14ac:dyDescent="0.35">
      <c r="A257" s="64" t="s">
        <v>505</v>
      </c>
      <c r="B257" s="63" t="s">
        <v>14</v>
      </c>
      <c r="C257" s="63" t="s">
        <v>10</v>
      </c>
    </row>
    <row r="258" spans="1:3" x14ac:dyDescent="0.35">
      <c r="A258" s="64" t="s">
        <v>506</v>
      </c>
      <c r="B258" s="63" t="s">
        <v>14</v>
      </c>
      <c r="C258" s="63" t="s">
        <v>10</v>
      </c>
    </row>
    <row r="259" spans="1:3" x14ac:dyDescent="0.35">
      <c r="A259" s="64" t="s">
        <v>507</v>
      </c>
      <c r="B259" s="63" t="s">
        <v>14</v>
      </c>
      <c r="C259" s="63" t="s">
        <v>10</v>
      </c>
    </row>
    <row r="260" spans="1:3" x14ac:dyDescent="0.35">
      <c r="A260" s="64" t="s">
        <v>508</v>
      </c>
      <c r="B260" s="63" t="s">
        <v>14</v>
      </c>
      <c r="C260" s="63" t="s">
        <v>10</v>
      </c>
    </row>
    <row r="261" spans="1:3" x14ac:dyDescent="0.35">
      <c r="A261" s="64" t="s">
        <v>509</v>
      </c>
      <c r="B261" s="63" t="s">
        <v>14</v>
      </c>
      <c r="C261" s="63" t="s">
        <v>10</v>
      </c>
    </row>
    <row r="262" spans="1:3" x14ac:dyDescent="0.35">
      <c r="A262" s="64" t="s">
        <v>510</v>
      </c>
      <c r="B262" s="63" t="s">
        <v>14</v>
      </c>
      <c r="C262" s="63" t="s">
        <v>10</v>
      </c>
    </row>
    <row r="263" spans="1:3" x14ac:dyDescent="0.35">
      <c r="A263" s="64" t="s">
        <v>511</v>
      </c>
      <c r="B263" s="63" t="s">
        <v>14</v>
      </c>
      <c r="C263" s="63" t="s">
        <v>10</v>
      </c>
    </row>
    <row r="264" spans="1:3" x14ac:dyDescent="0.35">
      <c r="A264" s="64" t="s">
        <v>512</v>
      </c>
      <c r="B264" s="63" t="s">
        <v>14</v>
      </c>
      <c r="C264" s="63" t="s">
        <v>10</v>
      </c>
    </row>
    <row r="265" spans="1:3" x14ac:dyDescent="0.35">
      <c r="A265" s="64" t="s">
        <v>513</v>
      </c>
      <c r="B265" s="63" t="s">
        <v>14</v>
      </c>
      <c r="C265" s="63" t="s">
        <v>10</v>
      </c>
    </row>
    <row r="266" spans="1:3" x14ac:dyDescent="0.35">
      <c r="A266" s="64" t="s">
        <v>514</v>
      </c>
      <c r="B266" s="63" t="s">
        <v>14</v>
      </c>
      <c r="C266" s="63" t="s">
        <v>10</v>
      </c>
    </row>
    <row r="267" spans="1:3" x14ac:dyDescent="0.35">
      <c r="A267" s="64" t="s">
        <v>515</v>
      </c>
      <c r="B267" s="63" t="s">
        <v>14</v>
      </c>
      <c r="C267" s="63" t="s">
        <v>10</v>
      </c>
    </row>
    <row r="268" spans="1:3" x14ac:dyDescent="0.35">
      <c r="A268" s="64" t="s">
        <v>516</v>
      </c>
      <c r="B268" s="63" t="s">
        <v>14</v>
      </c>
      <c r="C268" s="63" t="s">
        <v>10</v>
      </c>
    </row>
    <row r="269" spans="1:3" x14ac:dyDescent="0.35">
      <c r="A269" s="64" t="s">
        <v>517</v>
      </c>
      <c r="B269" s="63" t="s">
        <v>14</v>
      </c>
      <c r="C269" s="63" t="s">
        <v>10</v>
      </c>
    </row>
    <row r="270" spans="1:3" x14ac:dyDescent="0.35">
      <c r="A270" s="64" t="s">
        <v>518</v>
      </c>
      <c r="B270" s="63" t="s">
        <v>14</v>
      </c>
      <c r="C270" s="63" t="s">
        <v>10</v>
      </c>
    </row>
    <row r="271" spans="1:3" x14ac:dyDescent="0.35">
      <c r="A271" s="64" t="s">
        <v>519</v>
      </c>
      <c r="B271" s="63" t="s">
        <v>14</v>
      </c>
      <c r="C271" s="63" t="s">
        <v>10</v>
      </c>
    </row>
    <row r="272" spans="1:3" x14ac:dyDescent="0.35">
      <c r="A272" s="64" t="s">
        <v>520</v>
      </c>
      <c r="B272" s="63" t="s">
        <v>14</v>
      </c>
      <c r="C272" s="63" t="s">
        <v>10</v>
      </c>
    </row>
    <row r="273" spans="1:3" x14ac:dyDescent="0.35">
      <c r="A273" s="64" t="s">
        <v>521</v>
      </c>
      <c r="B273" s="63" t="s">
        <v>14</v>
      </c>
      <c r="C273" s="63" t="s">
        <v>10</v>
      </c>
    </row>
    <row r="274" spans="1:3" x14ac:dyDescent="0.35">
      <c r="A274" s="64" t="s">
        <v>522</v>
      </c>
      <c r="B274" s="63" t="s">
        <v>14</v>
      </c>
      <c r="C274" s="63" t="s">
        <v>10</v>
      </c>
    </row>
    <row r="275" spans="1:3" x14ac:dyDescent="0.35">
      <c r="A275" s="64" t="s">
        <v>523</v>
      </c>
      <c r="B275" s="63" t="s">
        <v>14</v>
      </c>
      <c r="C275" s="63" t="s">
        <v>10</v>
      </c>
    </row>
    <row r="276" spans="1:3" x14ac:dyDescent="0.35">
      <c r="A276" s="64" t="s">
        <v>524</v>
      </c>
      <c r="B276" s="63" t="s">
        <v>14</v>
      </c>
      <c r="C276" s="63" t="s">
        <v>10</v>
      </c>
    </row>
    <row r="277" spans="1:3" x14ac:dyDescent="0.35">
      <c r="A277" s="64" t="s">
        <v>525</v>
      </c>
      <c r="B277" s="63" t="s">
        <v>14</v>
      </c>
      <c r="C277" s="63" t="s">
        <v>10</v>
      </c>
    </row>
    <row r="278" spans="1:3" x14ac:dyDescent="0.35">
      <c r="A278" s="64" t="s">
        <v>526</v>
      </c>
      <c r="B278" s="63" t="s">
        <v>14</v>
      </c>
      <c r="C278" s="63" t="s">
        <v>10</v>
      </c>
    </row>
    <row r="279" spans="1:3" x14ac:dyDescent="0.35">
      <c r="A279" s="64" t="s">
        <v>527</v>
      </c>
      <c r="B279" s="63" t="s">
        <v>14</v>
      </c>
      <c r="C279" s="63" t="s">
        <v>10</v>
      </c>
    </row>
    <row r="280" spans="1:3" x14ac:dyDescent="0.35">
      <c r="A280" s="64" t="s">
        <v>528</v>
      </c>
      <c r="B280" s="63" t="s">
        <v>14</v>
      </c>
      <c r="C280" s="63" t="s">
        <v>10</v>
      </c>
    </row>
    <row r="281" spans="1:3" x14ac:dyDescent="0.35">
      <c r="A281" s="64" t="s">
        <v>529</v>
      </c>
      <c r="B281" s="63" t="s">
        <v>14</v>
      </c>
      <c r="C281" s="63" t="s">
        <v>10</v>
      </c>
    </row>
    <row r="282" spans="1:3" x14ac:dyDescent="0.35">
      <c r="A282" s="64" t="s">
        <v>530</v>
      </c>
      <c r="B282" s="63" t="s">
        <v>14</v>
      </c>
      <c r="C282" s="63" t="s">
        <v>10</v>
      </c>
    </row>
    <row r="283" spans="1:3" x14ac:dyDescent="0.35">
      <c r="A283" s="64" t="s">
        <v>531</v>
      </c>
      <c r="B283" s="63" t="s">
        <v>14</v>
      </c>
      <c r="C283" s="63" t="s">
        <v>10</v>
      </c>
    </row>
    <row r="284" spans="1:3" x14ac:dyDescent="0.35">
      <c r="A284" s="64" t="s">
        <v>532</v>
      </c>
      <c r="B284" s="63" t="s">
        <v>14</v>
      </c>
      <c r="C284" s="63" t="s">
        <v>10</v>
      </c>
    </row>
    <row r="285" spans="1:3" x14ac:dyDescent="0.35">
      <c r="A285" s="64" t="s">
        <v>533</v>
      </c>
      <c r="B285" s="63" t="s">
        <v>14</v>
      </c>
      <c r="C285" s="63" t="s">
        <v>10</v>
      </c>
    </row>
    <row r="286" spans="1:3" x14ac:dyDescent="0.35">
      <c r="A286" s="64" t="s">
        <v>534</v>
      </c>
      <c r="B286" s="63" t="s">
        <v>14</v>
      </c>
      <c r="C286" s="63" t="s">
        <v>10</v>
      </c>
    </row>
    <row r="287" spans="1:3" x14ac:dyDescent="0.35">
      <c r="A287" s="64" t="s">
        <v>535</v>
      </c>
      <c r="B287" s="63" t="s">
        <v>14</v>
      </c>
      <c r="C287" s="63" t="s">
        <v>10</v>
      </c>
    </row>
    <row r="288" spans="1:3" x14ac:dyDescent="0.35">
      <c r="A288" s="64" t="s">
        <v>536</v>
      </c>
      <c r="B288" s="63" t="s">
        <v>14</v>
      </c>
      <c r="C288" s="63" t="s">
        <v>10</v>
      </c>
    </row>
    <row r="289" spans="1:3" x14ac:dyDescent="0.35">
      <c r="A289" s="64" t="s">
        <v>537</v>
      </c>
      <c r="B289" s="63" t="s">
        <v>14</v>
      </c>
      <c r="C289" s="63" t="s">
        <v>10</v>
      </c>
    </row>
    <row r="290" spans="1:3" x14ac:dyDescent="0.35">
      <c r="A290" s="64" t="s">
        <v>538</v>
      </c>
      <c r="B290" s="63" t="s">
        <v>14</v>
      </c>
      <c r="C290" s="63" t="s">
        <v>10</v>
      </c>
    </row>
    <row r="291" spans="1:3" x14ac:dyDescent="0.35">
      <c r="A291" s="64" t="s">
        <v>539</v>
      </c>
      <c r="B291" s="63" t="s">
        <v>14</v>
      </c>
      <c r="C291" s="63" t="s">
        <v>10</v>
      </c>
    </row>
    <row r="292" spans="1:3" x14ac:dyDescent="0.35">
      <c r="A292" s="64" t="s">
        <v>540</v>
      </c>
      <c r="B292" s="63" t="s">
        <v>14</v>
      </c>
      <c r="C292" s="63" t="s">
        <v>10</v>
      </c>
    </row>
    <row r="293" spans="1:3" x14ac:dyDescent="0.35">
      <c r="A293" s="64" t="s">
        <v>541</v>
      </c>
      <c r="B293" s="63" t="s">
        <v>14</v>
      </c>
      <c r="C293" s="63" t="s">
        <v>10</v>
      </c>
    </row>
    <row r="294" spans="1:3" x14ac:dyDescent="0.35">
      <c r="A294" s="64" t="s">
        <v>542</v>
      </c>
      <c r="B294" s="63" t="s">
        <v>14</v>
      </c>
      <c r="C294" s="63" t="s">
        <v>10</v>
      </c>
    </row>
    <row r="295" spans="1:3" x14ac:dyDescent="0.35">
      <c r="A295" s="64" t="s">
        <v>543</v>
      </c>
      <c r="B295" s="63" t="s">
        <v>14</v>
      </c>
      <c r="C295" s="63" t="s">
        <v>10</v>
      </c>
    </row>
    <row r="296" spans="1:3" x14ac:dyDescent="0.35">
      <c r="A296" s="64" t="s">
        <v>544</v>
      </c>
      <c r="B296" s="63" t="s">
        <v>14</v>
      </c>
      <c r="C296" s="63" t="s">
        <v>10</v>
      </c>
    </row>
    <row r="297" spans="1:3" x14ac:dyDescent="0.35">
      <c r="A297" s="64" t="s">
        <v>545</v>
      </c>
      <c r="B297" s="63" t="s">
        <v>14</v>
      </c>
      <c r="C297" s="63" t="s">
        <v>10</v>
      </c>
    </row>
    <row r="298" spans="1:3" x14ac:dyDescent="0.35">
      <c r="A298" s="64" t="s">
        <v>546</v>
      </c>
      <c r="B298" s="63" t="s">
        <v>14</v>
      </c>
      <c r="C298" s="63" t="s">
        <v>10</v>
      </c>
    </row>
    <row r="299" spans="1:3" x14ac:dyDescent="0.35">
      <c r="A299" s="64" t="s">
        <v>547</v>
      </c>
      <c r="B299" s="63" t="s">
        <v>14</v>
      </c>
      <c r="C299" s="63" t="s">
        <v>10</v>
      </c>
    </row>
    <row r="300" spans="1:3" x14ac:dyDescent="0.35">
      <c r="A300" s="64" t="s">
        <v>548</v>
      </c>
      <c r="B300" s="63" t="s">
        <v>14</v>
      </c>
      <c r="C300" s="63" t="s">
        <v>10</v>
      </c>
    </row>
    <row r="301" spans="1:3" x14ac:dyDescent="0.35">
      <c r="A301" s="64" t="s">
        <v>549</v>
      </c>
      <c r="B301" s="63" t="s">
        <v>14</v>
      </c>
      <c r="C301" s="63" t="s">
        <v>10</v>
      </c>
    </row>
    <row r="302" spans="1:3" x14ac:dyDescent="0.35">
      <c r="A302" s="64" t="s">
        <v>550</v>
      </c>
      <c r="B302" s="63" t="s">
        <v>14</v>
      </c>
      <c r="C302" s="63" t="s">
        <v>10</v>
      </c>
    </row>
    <row r="303" spans="1:3" x14ac:dyDescent="0.35">
      <c r="A303" s="64" t="s">
        <v>551</v>
      </c>
      <c r="B303" s="63" t="s">
        <v>14</v>
      </c>
      <c r="C303" s="63" t="s">
        <v>10</v>
      </c>
    </row>
    <row r="304" spans="1:3" x14ac:dyDescent="0.35">
      <c r="A304" s="64" t="s">
        <v>552</v>
      </c>
      <c r="B304" s="63" t="s">
        <v>14</v>
      </c>
      <c r="C304" s="63" t="s">
        <v>10</v>
      </c>
    </row>
    <row r="305" spans="1:3" x14ac:dyDescent="0.35">
      <c r="A305" s="64" t="s">
        <v>553</v>
      </c>
      <c r="B305" s="63" t="s">
        <v>14</v>
      </c>
      <c r="C305" s="63" t="s">
        <v>10</v>
      </c>
    </row>
    <row r="306" spans="1:3" x14ac:dyDescent="0.35">
      <c r="A306" s="64" t="s">
        <v>554</v>
      </c>
      <c r="B306" s="63" t="s">
        <v>14</v>
      </c>
      <c r="C306" s="63" t="s">
        <v>10</v>
      </c>
    </row>
    <row r="307" spans="1:3" x14ac:dyDescent="0.35">
      <c r="A307" s="64" t="s">
        <v>555</v>
      </c>
      <c r="B307" s="63" t="s">
        <v>14</v>
      </c>
      <c r="C307" s="63" t="s">
        <v>10</v>
      </c>
    </row>
    <row r="308" spans="1:3" x14ac:dyDescent="0.35">
      <c r="A308" s="64" t="s">
        <v>556</v>
      </c>
      <c r="B308" s="63" t="s">
        <v>14</v>
      </c>
      <c r="C308" s="63" t="s">
        <v>10</v>
      </c>
    </row>
    <row r="309" spans="1:3" x14ac:dyDescent="0.35">
      <c r="A309" s="64" t="s">
        <v>557</v>
      </c>
      <c r="B309" s="63" t="s">
        <v>14</v>
      </c>
      <c r="C309" s="63" t="s">
        <v>10</v>
      </c>
    </row>
    <row r="310" spans="1:3" x14ac:dyDescent="0.35">
      <c r="A310" s="64" t="s">
        <v>558</v>
      </c>
      <c r="B310" s="63" t="s">
        <v>14</v>
      </c>
      <c r="C310" s="63" t="s">
        <v>10</v>
      </c>
    </row>
    <row r="311" spans="1:3" x14ac:dyDescent="0.35">
      <c r="A311" s="64" t="s">
        <v>559</v>
      </c>
      <c r="B311" s="63" t="s">
        <v>14</v>
      </c>
      <c r="C311" s="63" t="s">
        <v>10</v>
      </c>
    </row>
    <row r="312" spans="1:3" x14ac:dyDescent="0.35">
      <c r="A312" s="64" t="s">
        <v>560</v>
      </c>
      <c r="B312" s="63" t="s">
        <v>14</v>
      </c>
      <c r="C312" s="63" t="s">
        <v>10</v>
      </c>
    </row>
    <row r="313" spans="1:3" x14ac:dyDescent="0.35">
      <c r="A313" s="64" t="s">
        <v>561</v>
      </c>
      <c r="B313" s="63" t="s">
        <v>14</v>
      </c>
      <c r="C313" s="63" t="s">
        <v>10</v>
      </c>
    </row>
    <row r="314" spans="1:3" x14ac:dyDescent="0.35">
      <c r="A314" s="64" t="s">
        <v>562</v>
      </c>
      <c r="B314" s="63" t="s">
        <v>14</v>
      </c>
      <c r="C314" s="63" t="s">
        <v>10</v>
      </c>
    </row>
    <row r="315" spans="1:3" x14ac:dyDescent="0.35">
      <c r="A315" s="64" t="s">
        <v>563</v>
      </c>
      <c r="B315" s="63" t="s">
        <v>14</v>
      </c>
      <c r="C315" s="63" t="s">
        <v>10</v>
      </c>
    </row>
    <row r="316" spans="1:3" x14ac:dyDescent="0.35">
      <c r="A316" s="64" t="s">
        <v>564</v>
      </c>
      <c r="B316" s="63" t="s">
        <v>14</v>
      </c>
      <c r="C316" s="63" t="s">
        <v>10</v>
      </c>
    </row>
    <row r="317" spans="1:3" x14ac:dyDescent="0.35">
      <c r="A317" s="64" t="s">
        <v>565</v>
      </c>
      <c r="B317" s="63" t="s">
        <v>14</v>
      </c>
      <c r="C317" s="63" t="s">
        <v>10</v>
      </c>
    </row>
    <row r="318" spans="1:3" x14ac:dyDescent="0.35">
      <c r="A318" s="64" t="s">
        <v>566</v>
      </c>
      <c r="B318" s="63" t="s">
        <v>14</v>
      </c>
      <c r="C318" s="63" t="s">
        <v>10</v>
      </c>
    </row>
    <row r="319" spans="1:3" x14ac:dyDescent="0.35">
      <c r="A319" s="64" t="s">
        <v>567</v>
      </c>
      <c r="B319" s="63" t="s">
        <v>14</v>
      </c>
      <c r="C319" s="63" t="s">
        <v>10</v>
      </c>
    </row>
    <row r="320" spans="1:3" x14ac:dyDescent="0.35">
      <c r="A320" s="64" t="s">
        <v>568</v>
      </c>
      <c r="B320" s="63" t="s">
        <v>14</v>
      </c>
      <c r="C320" s="63" t="s">
        <v>10</v>
      </c>
    </row>
    <row r="321" spans="1:3" x14ac:dyDescent="0.35">
      <c r="A321" s="64" t="s">
        <v>569</v>
      </c>
      <c r="B321" s="63" t="s">
        <v>14</v>
      </c>
      <c r="C321" s="63" t="s">
        <v>10</v>
      </c>
    </row>
    <row r="322" spans="1:3" x14ac:dyDescent="0.35">
      <c r="A322" s="64" t="s">
        <v>570</v>
      </c>
      <c r="B322" s="63" t="s">
        <v>14</v>
      </c>
      <c r="C322" s="63" t="s">
        <v>9</v>
      </c>
    </row>
    <row r="323" spans="1:3" x14ac:dyDescent="0.35">
      <c r="A323" s="64" t="s">
        <v>571</v>
      </c>
      <c r="B323" s="63" t="s">
        <v>14</v>
      </c>
      <c r="C323" s="63" t="s">
        <v>9</v>
      </c>
    </row>
    <row r="324" spans="1:3" x14ac:dyDescent="0.35">
      <c r="A324" s="64" t="s">
        <v>572</v>
      </c>
      <c r="B324" s="63" t="s">
        <v>14</v>
      </c>
      <c r="C324" s="63" t="s">
        <v>9</v>
      </c>
    </row>
    <row r="325" spans="1:3" x14ac:dyDescent="0.35">
      <c r="A325" s="64" t="s">
        <v>573</v>
      </c>
      <c r="B325" s="63" t="s">
        <v>14</v>
      </c>
      <c r="C325" s="63" t="s">
        <v>9</v>
      </c>
    </row>
    <row r="326" spans="1:3" x14ac:dyDescent="0.35">
      <c r="A326" s="64" t="s">
        <v>574</v>
      </c>
      <c r="B326" s="63" t="s">
        <v>14</v>
      </c>
      <c r="C326" s="63" t="s">
        <v>9</v>
      </c>
    </row>
    <row r="327" spans="1:3" x14ac:dyDescent="0.35">
      <c r="A327" s="64" t="s">
        <v>575</v>
      </c>
      <c r="B327" s="63" t="s">
        <v>14</v>
      </c>
      <c r="C327" s="63" t="s">
        <v>9</v>
      </c>
    </row>
    <row r="328" spans="1:3" x14ac:dyDescent="0.35">
      <c r="A328" s="64" t="s">
        <v>576</v>
      </c>
      <c r="B328" s="63" t="s">
        <v>14</v>
      </c>
      <c r="C328" s="63" t="s">
        <v>9</v>
      </c>
    </row>
    <row r="329" spans="1:3" x14ac:dyDescent="0.35">
      <c r="A329" s="64" t="s">
        <v>577</v>
      </c>
      <c r="B329" s="63" t="s">
        <v>14</v>
      </c>
      <c r="C329" s="63" t="s">
        <v>9</v>
      </c>
    </row>
    <row r="330" spans="1:3" x14ac:dyDescent="0.35">
      <c r="A330" s="64" t="s">
        <v>578</v>
      </c>
      <c r="B330" s="63" t="s">
        <v>14</v>
      </c>
      <c r="C330" s="63" t="s">
        <v>9</v>
      </c>
    </row>
    <row r="331" spans="1:3" x14ac:dyDescent="0.35">
      <c r="A331" s="64" t="s">
        <v>579</v>
      </c>
      <c r="B331" s="63" t="s">
        <v>14</v>
      </c>
      <c r="C331" s="63" t="s">
        <v>9</v>
      </c>
    </row>
    <row r="332" spans="1:3" x14ac:dyDescent="0.35">
      <c r="A332" s="64" t="s">
        <v>580</v>
      </c>
      <c r="B332" s="63" t="s">
        <v>14</v>
      </c>
      <c r="C332" s="63" t="s">
        <v>9</v>
      </c>
    </row>
    <row r="333" spans="1:3" x14ac:dyDescent="0.35">
      <c r="A333" s="64" t="s">
        <v>581</v>
      </c>
      <c r="B333" s="63" t="s">
        <v>14</v>
      </c>
      <c r="C333" s="63" t="s">
        <v>10</v>
      </c>
    </row>
    <row r="334" spans="1:3" x14ac:dyDescent="0.35">
      <c r="A334" s="64" t="s">
        <v>582</v>
      </c>
      <c r="B334" s="63" t="s">
        <v>14</v>
      </c>
      <c r="C334" s="63" t="s">
        <v>10</v>
      </c>
    </row>
    <row r="335" spans="1:3" x14ac:dyDescent="0.35">
      <c r="A335" s="64" t="s">
        <v>583</v>
      </c>
      <c r="B335" s="63" t="s">
        <v>14</v>
      </c>
      <c r="C335" s="63" t="s">
        <v>10</v>
      </c>
    </row>
    <row r="336" spans="1:3" x14ac:dyDescent="0.35">
      <c r="A336" s="64" t="s">
        <v>584</v>
      </c>
      <c r="B336" s="63" t="s">
        <v>14</v>
      </c>
      <c r="C336" s="63" t="s">
        <v>10</v>
      </c>
    </row>
    <row r="337" spans="1:3" x14ac:dyDescent="0.35">
      <c r="A337" s="64" t="s">
        <v>585</v>
      </c>
      <c r="B337" s="63" t="s">
        <v>14</v>
      </c>
      <c r="C337" s="63" t="s">
        <v>10</v>
      </c>
    </row>
    <row r="338" spans="1:3" x14ac:dyDescent="0.35">
      <c r="A338" s="64" t="s">
        <v>586</v>
      </c>
      <c r="B338" s="63" t="s">
        <v>14</v>
      </c>
      <c r="C338" s="63" t="s">
        <v>10</v>
      </c>
    </row>
    <row r="339" spans="1:3" x14ac:dyDescent="0.35">
      <c r="A339" s="64" t="s">
        <v>587</v>
      </c>
      <c r="B339" s="63" t="s">
        <v>14</v>
      </c>
      <c r="C339" s="63" t="s">
        <v>10</v>
      </c>
    </row>
    <row r="340" spans="1:3" x14ac:dyDescent="0.35">
      <c r="A340" s="64" t="s">
        <v>588</v>
      </c>
      <c r="B340" s="63" t="s">
        <v>14</v>
      </c>
      <c r="C340" s="63" t="s">
        <v>10</v>
      </c>
    </row>
    <row r="341" spans="1:3" x14ac:dyDescent="0.35">
      <c r="A341" s="64" t="s">
        <v>589</v>
      </c>
      <c r="B341" s="63" t="s">
        <v>14</v>
      </c>
      <c r="C341" s="63" t="s">
        <v>10</v>
      </c>
    </row>
    <row r="342" spans="1:3" x14ac:dyDescent="0.35">
      <c r="A342" s="64" t="s">
        <v>590</v>
      </c>
      <c r="B342" s="63" t="s">
        <v>14</v>
      </c>
      <c r="C342" s="63" t="s">
        <v>10</v>
      </c>
    </row>
    <row r="343" spans="1:3" x14ac:dyDescent="0.35">
      <c r="A343" s="64" t="s">
        <v>591</v>
      </c>
      <c r="B343" s="63" t="s">
        <v>14</v>
      </c>
      <c r="C343" s="63" t="s">
        <v>10</v>
      </c>
    </row>
    <row r="344" spans="1:3" x14ac:dyDescent="0.35">
      <c r="A344" s="64" t="s">
        <v>592</v>
      </c>
      <c r="B344" s="63" t="s">
        <v>14</v>
      </c>
      <c r="C344" s="63" t="s">
        <v>9</v>
      </c>
    </row>
    <row r="345" spans="1:3" x14ac:dyDescent="0.35">
      <c r="A345" s="64" t="s">
        <v>593</v>
      </c>
      <c r="B345" s="63" t="s">
        <v>14</v>
      </c>
      <c r="C345" s="63" t="s">
        <v>9</v>
      </c>
    </row>
    <row r="346" spans="1:3" x14ac:dyDescent="0.35">
      <c r="A346" s="64" t="s">
        <v>594</v>
      </c>
      <c r="B346" s="63" t="s">
        <v>14</v>
      </c>
      <c r="C346" s="63" t="s">
        <v>10</v>
      </c>
    </row>
    <row r="347" spans="1:3" x14ac:dyDescent="0.35">
      <c r="A347" s="64" t="s">
        <v>595</v>
      </c>
      <c r="B347" s="63" t="s">
        <v>14</v>
      </c>
      <c r="C347" s="63" t="s">
        <v>10</v>
      </c>
    </row>
    <row r="348" spans="1:3" x14ac:dyDescent="0.35">
      <c r="A348" s="64" t="s">
        <v>596</v>
      </c>
      <c r="B348" s="63" t="s">
        <v>14</v>
      </c>
      <c r="C348" s="63" t="s">
        <v>10</v>
      </c>
    </row>
    <row r="349" spans="1:3" x14ac:dyDescent="0.35">
      <c r="A349" s="64" t="s">
        <v>597</v>
      </c>
      <c r="B349" s="63" t="s">
        <v>14</v>
      </c>
      <c r="C349" s="63" t="s">
        <v>10</v>
      </c>
    </row>
    <row r="350" spans="1:3" x14ac:dyDescent="0.35">
      <c r="A350" s="64" t="s">
        <v>598</v>
      </c>
      <c r="B350" s="63" t="s">
        <v>14</v>
      </c>
      <c r="C350" s="63" t="s">
        <v>10</v>
      </c>
    </row>
    <row r="351" spans="1:3" x14ac:dyDescent="0.35">
      <c r="A351" s="64" t="s">
        <v>599</v>
      </c>
      <c r="B351" s="63" t="s">
        <v>14</v>
      </c>
      <c r="C351" s="63" t="s">
        <v>10</v>
      </c>
    </row>
    <row r="352" spans="1:3" x14ac:dyDescent="0.35">
      <c r="A352" s="64" t="s">
        <v>600</v>
      </c>
      <c r="B352" s="63" t="s">
        <v>14</v>
      </c>
      <c r="C352" s="63" t="s">
        <v>10</v>
      </c>
    </row>
    <row r="353" spans="1:3" x14ac:dyDescent="0.35">
      <c r="A353" s="64" t="s">
        <v>601</v>
      </c>
      <c r="B353" s="63" t="s">
        <v>14</v>
      </c>
      <c r="C353" s="63" t="s">
        <v>10</v>
      </c>
    </row>
    <row r="354" spans="1:3" x14ac:dyDescent="0.35">
      <c r="A354" s="64" t="s">
        <v>602</v>
      </c>
      <c r="B354" s="63" t="s">
        <v>14</v>
      </c>
      <c r="C354" s="63" t="s">
        <v>9</v>
      </c>
    </row>
    <row r="355" spans="1:3" x14ac:dyDescent="0.35">
      <c r="A355" s="64" t="s">
        <v>603</v>
      </c>
      <c r="B355" s="63" t="s">
        <v>14</v>
      </c>
      <c r="C355" s="63" t="s">
        <v>9</v>
      </c>
    </row>
    <row r="356" spans="1:3" x14ac:dyDescent="0.35">
      <c r="A356" s="64" t="s">
        <v>604</v>
      </c>
      <c r="B356" s="63" t="s">
        <v>14</v>
      </c>
      <c r="C356" s="63" t="s">
        <v>10</v>
      </c>
    </row>
    <row r="357" spans="1:3" x14ac:dyDescent="0.35">
      <c r="A357" s="64" t="s">
        <v>605</v>
      </c>
      <c r="B357" s="63" t="s">
        <v>14</v>
      </c>
      <c r="C357" s="63" t="s">
        <v>10</v>
      </c>
    </row>
    <row r="358" spans="1:3" x14ac:dyDescent="0.35">
      <c r="A358" s="64" t="s">
        <v>606</v>
      </c>
      <c r="B358" s="63" t="s">
        <v>14</v>
      </c>
      <c r="C358" s="63" t="s">
        <v>10</v>
      </c>
    </row>
    <row r="359" spans="1:3" x14ac:dyDescent="0.35">
      <c r="A359" s="64" t="s">
        <v>607</v>
      </c>
      <c r="B359" s="63" t="s">
        <v>14</v>
      </c>
      <c r="C359" s="63" t="s">
        <v>10</v>
      </c>
    </row>
    <row r="360" spans="1:3" x14ac:dyDescent="0.35">
      <c r="A360" s="64" t="s">
        <v>608</v>
      </c>
      <c r="B360" s="63" t="s">
        <v>14</v>
      </c>
      <c r="C360" s="63" t="s">
        <v>10</v>
      </c>
    </row>
    <row r="361" spans="1:3" x14ac:dyDescent="0.35">
      <c r="A361" s="64" t="s">
        <v>609</v>
      </c>
      <c r="B361" s="63" t="s">
        <v>14</v>
      </c>
      <c r="C361" s="63" t="s">
        <v>9</v>
      </c>
    </row>
    <row r="362" spans="1:3" x14ac:dyDescent="0.35">
      <c r="A362" s="64" t="s">
        <v>610</v>
      </c>
      <c r="B362" s="63" t="s">
        <v>14</v>
      </c>
      <c r="C362" s="63" t="s">
        <v>10</v>
      </c>
    </row>
    <row r="363" spans="1:3" x14ac:dyDescent="0.35">
      <c r="A363" s="64" t="s">
        <v>611</v>
      </c>
      <c r="B363" s="63" t="s">
        <v>14</v>
      </c>
      <c r="C363" s="63" t="s">
        <v>9</v>
      </c>
    </row>
    <row r="364" spans="1:3" x14ac:dyDescent="0.35">
      <c r="A364" s="64" t="s">
        <v>612</v>
      </c>
      <c r="B364" s="63" t="s">
        <v>14</v>
      </c>
      <c r="C364" s="63" t="s">
        <v>10</v>
      </c>
    </row>
    <row r="365" spans="1:3" x14ac:dyDescent="0.35">
      <c r="A365" s="64" t="s">
        <v>613</v>
      </c>
      <c r="B365" s="63" t="s">
        <v>14</v>
      </c>
      <c r="C365" s="63" t="s">
        <v>9</v>
      </c>
    </row>
    <row r="366" spans="1:3" x14ac:dyDescent="0.35">
      <c r="A366" s="64" t="s">
        <v>614</v>
      </c>
      <c r="B366" s="63" t="s">
        <v>14</v>
      </c>
      <c r="C366" s="63" t="s">
        <v>10</v>
      </c>
    </row>
    <row r="367" spans="1:3" x14ac:dyDescent="0.35">
      <c r="A367" s="64" t="s">
        <v>615</v>
      </c>
      <c r="B367" s="63" t="s">
        <v>14</v>
      </c>
      <c r="C367" s="63" t="s">
        <v>10</v>
      </c>
    </row>
    <row r="368" spans="1:3" x14ac:dyDescent="0.35">
      <c r="A368" s="64" t="s">
        <v>616</v>
      </c>
      <c r="B368" s="63" t="s">
        <v>14</v>
      </c>
      <c r="C368" s="63" t="s">
        <v>10</v>
      </c>
    </row>
    <row r="369" spans="1:3" x14ac:dyDescent="0.35">
      <c r="A369" s="64" t="s">
        <v>617</v>
      </c>
      <c r="B369" s="63" t="s">
        <v>14</v>
      </c>
      <c r="C369" s="63" t="s">
        <v>10</v>
      </c>
    </row>
    <row r="370" spans="1:3" x14ac:dyDescent="0.35">
      <c r="A370" s="64" t="s">
        <v>618</v>
      </c>
      <c r="B370" s="63" t="s">
        <v>14</v>
      </c>
      <c r="C370" s="63" t="s">
        <v>10</v>
      </c>
    </row>
    <row r="371" spans="1:3" x14ac:dyDescent="0.35">
      <c r="A371" s="64" t="s">
        <v>619</v>
      </c>
      <c r="B371" s="63" t="s">
        <v>14</v>
      </c>
      <c r="C371" s="63" t="s">
        <v>10</v>
      </c>
    </row>
    <row r="372" spans="1:3" x14ac:dyDescent="0.35">
      <c r="A372" s="64" t="s">
        <v>620</v>
      </c>
      <c r="B372" s="63" t="s">
        <v>14</v>
      </c>
      <c r="C372" s="63" t="s">
        <v>10</v>
      </c>
    </row>
    <row r="373" spans="1:3" x14ac:dyDescent="0.35">
      <c r="A373" s="64" t="s">
        <v>621</v>
      </c>
      <c r="B373" s="63" t="s">
        <v>14</v>
      </c>
      <c r="C373" s="63" t="s">
        <v>10</v>
      </c>
    </row>
    <row r="374" spans="1:3" x14ac:dyDescent="0.35">
      <c r="A374" s="64" t="s">
        <v>622</v>
      </c>
      <c r="B374" s="63" t="s">
        <v>14</v>
      </c>
      <c r="C374" s="63" t="s">
        <v>10</v>
      </c>
    </row>
    <row r="375" spans="1:3" x14ac:dyDescent="0.35">
      <c r="A375" s="64" t="s">
        <v>623</v>
      </c>
      <c r="B375" s="63" t="s">
        <v>14</v>
      </c>
      <c r="C375" s="63" t="s">
        <v>10</v>
      </c>
    </row>
    <row r="376" spans="1:3" x14ac:dyDescent="0.35">
      <c r="A376" s="64" t="s">
        <v>624</v>
      </c>
      <c r="B376" s="63" t="s">
        <v>14</v>
      </c>
      <c r="C376" s="63" t="s">
        <v>10</v>
      </c>
    </row>
    <row r="377" spans="1:3" x14ac:dyDescent="0.35">
      <c r="A377" s="64" t="s">
        <v>625</v>
      </c>
      <c r="B377" s="63" t="s">
        <v>14</v>
      </c>
      <c r="C377" s="63" t="s">
        <v>10</v>
      </c>
    </row>
    <row r="378" spans="1:3" x14ac:dyDescent="0.35">
      <c r="A378" s="64" t="s">
        <v>626</v>
      </c>
      <c r="B378" s="63" t="s">
        <v>14</v>
      </c>
      <c r="C378" s="63" t="s">
        <v>10</v>
      </c>
    </row>
    <row r="379" spans="1:3" x14ac:dyDescent="0.35">
      <c r="A379" s="64" t="s">
        <v>627</v>
      </c>
      <c r="B379" s="63" t="s">
        <v>14</v>
      </c>
      <c r="C379" s="63" t="s">
        <v>10</v>
      </c>
    </row>
    <row r="380" spans="1:3" x14ac:dyDescent="0.35">
      <c r="A380" s="64" t="s">
        <v>628</v>
      </c>
      <c r="B380" s="63" t="s">
        <v>14</v>
      </c>
      <c r="C380" s="63" t="s">
        <v>10</v>
      </c>
    </row>
    <row r="381" spans="1:3" x14ac:dyDescent="0.35">
      <c r="A381" s="64" t="s">
        <v>629</v>
      </c>
      <c r="B381" s="63" t="s">
        <v>14</v>
      </c>
      <c r="C381" s="63" t="s">
        <v>10</v>
      </c>
    </row>
    <row r="382" spans="1:3" x14ac:dyDescent="0.35">
      <c r="A382" s="64" t="s">
        <v>630</v>
      </c>
      <c r="B382" s="63" t="s">
        <v>14</v>
      </c>
      <c r="C382" s="63" t="s">
        <v>10</v>
      </c>
    </row>
    <row r="383" spans="1:3" x14ac:dyDescent="0.35">
      <c r="A383" s="64" t="s">
        <v>631</v>
      </c>
      <c r="B383" s="63" t="s">
        <v>14</v>
      </c>
      <c r="C383" s="63" t="s">
        <v>10</v>
      </c>
    </row>
    <row r="384" spans="1:3" x14ac:dyDescent="0.35">
      <c r="A384" s="64" t="s">
        <v>632</v>
      </c>
      <c r="B384" s="63" t="s">
        <v>14</v>
      </c>
      <c r="C384" s="63" t="s">
        <v>9</v>
      </c>
    </row>
    <row r="385" spans="1:3" x14ac:dyDescent="0.35">
      <c r="A385" s="64" t="s">
        <v>633</v>
      </c>
      <c r="B385" s="63" t="s">
        <v>14</v>
      </c>
      <c r="C385" s="63" t="s">
        <v>9</v>
      </c>
    </row>
    <row r="386" spans="1:3" x14ac:dyDescent="0.35">
      <c r="A386" s="64" t="s">
        <v>634</v>
      </c>
      <c r="B386" s="63" t="s">
        <v>14</v>
      </c>
      <c r="C386" s="63" t="s">
        <v>9</v>
      </c>
    </row>
    <row r="387" spans="1:3" x14ac:dyDescent="0.35">
      <c r="A387" s="64" t="s">
        <v>635</v>
      </c>
      <c r="B387" s="63" t="s">
        <v>14</v>
      </c>
      <c r="C387" s="63" t="s">
        <v>9</v>
      </c>
    </row>
    <row r="388" spans="1:3" x14ac:dyDescent="0.35">
      <c r="A388" s="64" t="s">
        <v>636</v>
      </c>
      <c r="B388" s="63" t="s">
        <v>14</v>
      </c>
      <c r="C388" s="63" t="s">
        <v>9</v>
      </c>
    </row>
    <row r="389" spans="1:3" x14ac:dyDescent="0.35">
      <c r="A389" s="64" t="s">
        <v>637</v>
      </c>
      <c r="B389" s="63" t="s">
        <v>14</v>
      </c>
      <c r="C389" s="63" t="s">
        <v>9</v>
      </c>
    </row>
    <row r="390" spans="1:3" x14ac:dyDescent="0.35">
      <c r="A390" s="64" t="s">
        <v>638</v>
      </c>
      <c r="B390" s="63" t="s">
        <v>14</v>
      </c>
      <c r="C390" s="63" t="s">
        <v>9</v>
      </c>
    </row>
    <row r="391" spans="1:3" x14ac:dyDescent="0.35">
      <c r="A391" s="64" t="s">
        <v>15</v>
      </c>
      <c r="B391" s="63" t="s">
        <v>14</v>
      </c>
      <c r="C391" s="63" t="s">
        <v>9</v>
      </c>
    </row>
    <row r="392" spans="1:3" x14ac:dyDescent="0.35">
      <c r="A392" s="64" t="s">
        <v>639</v>
      </c>
      <c r="B392" s="63" t="s">
        <v>14</v>
      </c>
      <c r="C392" s="63" t="s">
        <v>9</v>
      </c>
    </row>
    <row r="393" spans="1:3" x14ac:dyDescent="0.35">
      <c r="A393" s="64" t="s">
        <v>640</v>
      </c>
      <c r="B393" s="63" t="s">
        <v>14</v>
      </c>
      <c r="C393" s="63" t="s">
        <v>10</v>
      </c>
    </row>
    <row r="394" spans="1:3" x14ac:dyDescent="0.35">
      <c r="A394" s="64" t="s">
        <v>641</v>
      </c>
      <c r="B394" s="63" t="s">
        <v>14</v>
      </c>
      <c r="C394" s="63" t="s">
        <v>10</v>
      </c>
    </row>
    <row r="395" spans="1:3" x14ac:dyDescent="0.35">
      <c r="A395" s="64" t="s">
        <v>642</v>
      </c>
      <c r="B395" s="63" t="s">
        <v>14</v>
      </c>
      <c r="C395" s="63" t="s">
        <v>10</v>
      </c>
    </row>
    <row r="396" spans="1:3" x14ac:dyDescent="0.35">
      <c r="A396" s="64" t="s">
        <v>643</v>
      </c>
      <c r="B396" s="63" t="s">
        <v>14</v>
      </c>
      <c r="C396" s="63" t="s">
        <v>10</v>
      </c>
    </row>
    <row r="397" spans="1:3" x14ac:dyDescent="0.35">
      <c r="A397" s="64" t="s">
        <v>644</v>
      </c>
      <c r="B397" s="63" t="s">
        <v>14</v>
      </c>
      <c r="C397" s="63" t="s">
        <v>10</v>
      </c>
    </row>
    <row r="398" spans="1:3" x14ac:dyDescent="0.35">
      <c r="A398" s="64" t="s">
        <v>645</v>
      </c>
      <c r="B398" s="63" t="s">
        <v>14</v>
      </c>
      <c r="C398" s="63" t="s">
        <v>10</v>
      </c>
    </row>
    <row r="399" spans="1:3" x14ac:dyDescent="0.35">
      <c r="A399" s="64" t="s">
        <v>646</v>
      </c>
      <c r="B399" s="63" t="s">
        <v>14</v>
      </c>
      <c r="C399" s="63" t="s">
        <v>10</v>
      </c>
    </row>
    <row r="400" spans="1:3" x14ac:dyDescent="0.35">
      <c r="A400" s="64" t="s">
        <v>647</v>
      </c>
      <c r="B400" s="63" t="s">
        <v>14</v>
      </c>
      <c r="C400" s="63" t="s">
        <v>10</v>
      </c>
    </row>
    <row r="401" spans="1:3" x14ac:dyDescent="0.35">
      <c r="A401" s="64" t="s">
        <v>648</v>
      </c>
      <c r="B401" s="63" t="s">
        <v>14</v>
      </c>
      <c r="C401" s="63" t="s">
        <v>10</v>
      </c>
    </row>
    <row r="402" spans="1:3" x14ac:dyDescent="0.35">
      <c r="A402" s="64" t="s">
        <v>649</v>
      </c>
      <c r="B402" s="63" t="s">
        <v>14</v>
      </c>
      <c r="C402" s="63" t="s">
        <v>10</v>
      </c>
    </row>
    <row r="403" spans="1:3" x14ac:dyDescent="0.35">
      <c r="A403" s="64" t="s">
        <v>650</v>
      </c>
      <c r="B403" s="63" t="s">
        <v>14</v>
      </c>
      <c r="C403" s="63" t="s">
        <v>10</v>
      </c>
    </row>
    <row r="404" spans="1:3" x14ac:dyDescent="0.35">
      <c r="A404" s="64" t="s">
        <v>651</v>
      </c>
      <c r="B404" s="63" t="s">
        <v>14</v>
      </c>
      <c r="C404" s="63" t="s">
        <v>10</v>
      </c>
    </row>
    <row r="405" spans="1:3" x14ac:dyDescent="0.35">
      <c r="A405" s="64" t="s">
        <v>652</v>
      </c>
      <c r="B405" s="63" t="s">
        <v>14</v>
      </c>
      <c r="C405" s="63" t="s">
        <v>10</v>
      </c>
    </row>
    <row r="406" spans="1:3" x14ac:dyDescent="0.35">
      <c r="A406" s="64" t="s">
        <v>653</v>
      </c>
      <c r="B406" s="63" t="s">
        <v>14</v>
      </c>
      <c r="C406" s="63" t="s">
        <v>10</v>
      </c>
    </row>
    <row r="407" spans="1:3" x14ac:dyDescent="0.35">
      <c r="A407" s="64" t="s">
        <v>654</v>
      </c>
      <c r="B407" s="63" t="s">
        <v>14</v>
      </c>
      <c r="C407" s="63" t="s">
        <v>10</v>
      </c>
    </row>
    <row r="408" spans="1:3" x14ac:dyDescent="0.35">
      <c r="A408" s="64" t="s">
        <v>655</v>
      </c>
      <c r="B408" s="63" t="s">
        <v>14</v>
      </c>
      <c r="C408" s="63" t="s">
        <v>10</v>
      </c>
    </row>
    <row r="409" spans="1:3" x14ac:dyDescent="0.35">
      <c r="A409" s="64" t="s">
        <v>656</v>
      </c>
      <c r="B409" s="63" t="s">
        <v>14</v>
      </c>
      <c r="C409" s="63" t="s">
        <v>9</v>
      </c>
    </row>
    <row r="410" spans="1:3" x14ac:dyDescent="0.35">
      <c r="A410" s="64" t="s">
        <v>657</v>
      </c>
      <c r="B410" s="63" t="s">
        <v>14</v>
      </c>
      <c r="C410" s="63" t="s">
        <v>9</v>
      </c>
    </row>
    <row r="411" spans="1:3" x14ac:dyDescent="0.35">
      <c r="A411" s="64" t="s">
        <v>658</v>
      </c>
      <c r="B411" s="63" t="s">
        <v>14</v>
      </c>
      <c r="C411" s="63" t="s">
        <v>9</v>
      </c>
    </row>
    <row r="412" spans="1:3" x14ac:dyDescent="0.35">
      <c r="A412" s="64" t="s">
        <v>659</v>
      </c>
      <c r="B412" s="63" t="s">
        <v>14</v>
      </c>
      <c r="C412" s="63" t="s">
        <v>9</v>
      </c>
    </row>
    <row r="413" spans="1:3" x14ac:dyDescent="0.35">
      <c r="A413" s="64" t="s">
        <v>660</v>
      </c>
      <c r="B413" s="63" t="s">
        <v>14</v>
      </c>
      <c r="C413" s="63" t="s">
        <v>9</v>
      </c>
    </row>
    <row r="414" spans="1:3" x14ac:dyDescent="0.35">
      <c r="A414" s="64" t="s">
        <v>661</v>
      </c>
      <c r="B414" s="63" t="s">
        <v>14</v>
      </c>
      <c r="C414" s="63" t="s">
        <v>9</v>
      </c>
    </row>
    <row r="415" spans="1:3" x14ac:dyDescent="0.35">
      <c r="A415" s="64" t="s">
        <v>662</v>
      </c>
      <c r="B415" s="63" t="s">
        <v>14</v>
      </c>
      <c r="C415" s="63" t="s">
        <v>9</v>
      </c>
    </row>
    <row r="416" spans="1:3" x14ac:dyDescent="0.35">
      <c r="A416" s="64" t="s">
        <v>663</v>
      </c>
      <c r="B416" s="63" t="s">
        <v>14</v>
      </c>
      <c r="C416" s="63" t="s">
        <v>9</v>
      </c>
    </row>
    <row r="417" spans="1:3" x14ac:dyDescent="0.35">
      <c r="A417" s="64" t="s">
        <v>664</v>
      </c>
      <c r="B417" s="63" t="s">
        <v>14</v>
      </c>
      <c r="C417" s="63" t="s">
        <v>9</v>
      </c>
    </row>
    <row r="418" spans="1:3" x14ac:dyDescent="0.35">
      <c r="A418" s="64" t="s">
        <v>665</v>
      </c>
      <c r="B418" s="63" t="s">
        <v>14</v>
      </c>
      <c r="C418" s="63" t="s">
        <v>9</v>
      </c>
    </row>
    <row r="419" spans="1:3" x14ac:dyDescent="0.35">
      <c r="A419" s="64" t="s">
        <v>666</v>
      </c>
      <c r="B419" s="63" t="s">
        <v>14</v>
      </c>
      <c r="C419" s="63" t="s">
        <v>9</v>
      </c>
    </row>
    <row r="420" spans="1:3" x14ac:dyDescent="0.35">
      <c r="A420" s="64" t="s">
        <v>667</v>
      </c>
      <c r="B420" s="63" t="s">
        <v>14</v>
      </c>
      <c r="C420" s="63" t="s">
        <v>9</v>
      </c>
    </row>
    <row r="421" spans="1:3" x14ac:dyDescent="0.35">
      <c r="A421" s="64" t="s">
        <v>668</v>
      </c>
      <c r="B421" s="63" t="s">
        <v>14</v>
      </c>
      <c r="C421" s="63" t="s">
        <v>10</v>
      </c>
    </row>
    <row r="422" spans="1:3" x14ac:dyDescent="0.35">
      <c r="A422" s="64" t="s">
        <v>669</v>
      </c>
      <c r="B422" s="63" t="s">
        <v>14</v>
      </c>
      <c r="C422" s="63" t="s">
        <v>10</v>
      </c>
    </row>
    <row r="423" spans="1:3" x14ac:dyDescent="0.35">
      <c r="A423" s="64" t="s">
        <v>670</v>
      </c>
      <c r="B423" s="63" t="s">
        <v>14</v>
      </c>
      <c r="C423" s="63" t="s">
        <v>10</v>
      </c>
    </row>
    <row r="424" spans="1:3" x14ac:dyDescent="0.35">
      <c r="A424" s="64" t="s">
        <v>671</v>
      </c>
      <c r="B424" s="63" t="s">
        <v>14</v>
      </c>
      <c r="C424" s="63" t="s">
        <v>10</v>
      </c>
    </row>
    <row r="425" spans="1:3" x14ac:dyDescent="0.35">
      <c r="A425" s="64" t="s">
        <v>672</v>
      </c>
      <c r="B425" s="63" t="s">
        <v>14</v>
      </c>
      <c r="C425" s="63" t="s">
        <v>9</v>
      </c>
    </row>
    <row r="426" spans="1:3" x14ac:dyDescent="0.35">
      <c r="A426" s="64" t="s">
        <v>673</v>
      </c>
      <c r="B426" s="63" t="s">
        <v>14</v>
      </c>
      <c r="C426" s="63" t="s">
        <v>9</v>
      </c>
    </row>
    <row r="427" spans="1:3" x14ac:dyDescent="0.35">
      <c r="A427" s="64" t="s">
        <v>674</v>
      </c>
      <c r="B427" s="63" t="s">
        <v>14</v>
      </c>
      <c r="C427" s="63" t="s">
        <v>9</v>
      </c>
    </row>
    <row r="428" spans="1:3" x14ac:dyDescent="0.35">
      <c r="A428" s="64" t="s">
        <v>675</v>
      </c>
      <c r="B428" s="63" t="s">
        <v>14</v>
      </c>
      <c r="C428" s="63" t="s">
        <v>9</v>
      </c>
    </row>
    <row r="429" spans="1:3" x14ac:dyDescent="0.35">
      <c r="A429" s="64" t="s">
        <v>676</v>
      </c>
      <c r="B429" s="63" t="s">
        <v>14</v>
      </c>
      <c r="C429" s="63" t="s">
        <v>9</v>
      </c>
    </row>
    <row r="430" spans="1:3" x14ac:dyDescent="0.35">
      <c r="A430" s="64" t="s">
        <v>677</v>
      </c>
      <c r="B430" s="63" t="s">
        <v>14</v>
      </c>
      <c r="C430" s="63" t="s">
        <v>9</v>
      </c>
    </row>
    <row r="431" spans="1:3" x14ac:dyDescent="0.35">
      <c r="A431" s="64" t="s">
        <v>678</v>
      </c>
      <c r="B431" s="63" t="s">
        <v>14</v>
      </c>
      <c r="C431" s="63" t="s">
        <v>9</v>
      </c>
    </row>
    <row r="432" spans="1:3" x14ac:dyDescent="0.35">
      <c r="A432" s="64" t="s">
        <v>679</v>
      </c>
      <c r="B432" s="63" t="s">
        <v>14</v>
      </c>
      <c r="C432" s="63" t="s">
        <v>9</v>
      </c>
    </row>
    <row r="433" spans="1:3" x14ac:dyDescent="0.35">
      <c r="A433" s="64" t="s">
        <v>680</v>
      </c>
      <c r="B433" s="63" t="s">
        <v>14</v>
      </c>
      <c r="C433" s="63" t="s">
        <v>9</v>
      </c>
    </row>
    <row r="434" spans="1:3" x14ac:dyDescent="0.35">
      <c r="A434" s="64" t="s">
        <v>681</v>
      </c>
      <c r="B434" s="63" t="s">
        <v>14</v>
      </c>
      <c r="C434" s="63" t="s">
        <v>9</v>
      </c>
    </row>
    <row r="435" spans="1:3" x14ac:dyDescent="0.35">
      <c r="A435" s="64" t="s">
        <v>682</v>
      </c>
      <c r="B435" s="63" t="s">
        <v>14</v>
      </c>
      <c r="C435" s="63" t="s">
        <v>9</v>
      </c>
    </row>
    <row r="436" spans="1:3" x14ac:dyDescent="0.35">
      <c r="A436" s="64" t="s">
        <v>683</v>
      </c>
      <c r="B436" s="63" t="s">
        <v>14</v>
      </c>
      <c r="C436" s="63" t="s">
        <v>9</v>
      </c>
    </row>
    <row r="437" spans="1:3" x14ac:dyDescent="0.35">
      <c r="A437" s="64" t="s">
        <v>684</v>
      </c>
      <c r="B437" s="63" t="s">
        <v>14</v>
      </c>
      <c r="C437" s="63" t="s">
        <v>9</v>
      </c>
    </row>
    <row r="438" spans="1:3" x14ac:dyDescent="0.35">
      <c r="A438" s="64" t="s">
        <v>685</v>
      </c>
      <c r="B438" s="63" t="s">
        <v>14</v>
      </c>
      <c r="C438" s="63" t="s">
        <v>9</v>
      </c>
    </row>
    <row r="439" spans="1:3" x14ac:dyDescent="0.35">
      <c r="A439" s="64" t="s">
        <v>686</v>
      </c>
      <c r="B439" s="63" t="s">
        <v>14</v>
      </c>
      <c r="C439" s="63" t="s">
        <v>9</v>
      </c>
    </row>
    <row r="440" spans="1:3" x14ac:dyDescent="0.35">
      <c r="A440" s="64" t="s">
        <v>687</v>
      </c>
      <c r="B440" s="63" t="s">
        <v>14</v>
      </c>
      <c r="C440" s="63" t="s">
        <v>9</v>
      </c>
    </row>
    <row r="441" spans="1:3" x14ac:dyDescent="0.35">
      <c r="A441" s="64" t="s">
        <v>688</v>
      </c>
      <c r="B441" s="63" t="s">
        <v>14</v>
      </c>
      <c r="C441" s="63" t="s">
        <v>9</v>
      </c>
    </row>
    <row r="442" spans="1:3" x14ac:dyDescent="0.35">
      <c r="A442" s="64" t="s">
        <v>689</v>
      </c>
      <c r="B442" s="63" t="s">
        <v>14</v>
      </c>
      <c r="C442" s="63" t="s">
        <v>9</v>
      </c>
    </row>
    <row r="443" spans="1:3" x14ac:dyDescent="0.35">
      <c r="A443" s="64" t="s">
        <v>690</v>
      </c>
      <c r="B443" s="63" t="s">
        <v>14</v>
      </c>
      <c r="C443" s="63" t="s">
        <v>9</v>
      </c>
    </row>
    <row r="444" spans="1:3" x14ac:dyDescent="0.35">
      <c r="A444" s="64" t="s">
        <v>691</v>
      </c>
      <c r="B444" s="63" t="s">
        <v>14</v>
      </c>
      <c r="C444" s="63" t="s">
        <v>9</v>
      </c>
    </row>
    <row r="445" spans="1:3" x14ac:dyDescent="0.35">
      <c r="A445" s="64" t="s">
        <v>692</v>
      </c>
      <c r="B445" s="63" t="s">
        <v>14</v>
      </c>
      <c r="C445" s="63" t="s">
        <v>9</v>
      </c>
    </row>
    <row r="446" spans="1:3" x14ac:dyDescent="0.35">
      <c r="A446" s="64" t="s">
        <v>693</v>
      </c>
      <c r="B446" s="63" t="s">
        <v>14</v>
      </c>
      <c r="C446" s="63" t="s">
        <v>9</v>
      </c>
    </row>
    <row r="447" spans="1:3" x14ac:dyDescent="0.35">
      <c r="A447" s="64" t="s">
        <v>694</v>
      </c>
      <c r="B447" s="63" t="s">
        <v>14</v>
      </c>
      <c r="C447" s="63" t="s">
        <v>10</v>
      </c>
    </row>
    <row r="448" spans="1:3" x14ac:dyDescent="0.35">
      <c r="A448" s="64" t="s">
        <v>695</v>
      </c>
      <c r="B448" s="63" t="s">
        <v>14</v>
      </c>
      <c r="C448" s="63" t="s">
        <v>10</v>
      </c>
    </row>
    <row r="449" spans="1:3" x14ac:dyDescent="0.35">
      <c r="A449" s="64" t="s">
        <v>696</v>
      </c>
      <c r="B449" s="63" t="s">
        <v>14</v>
      </c>
      <c r="C449" s="63" t="s">
        <v>10</v>
      </c>
    </row>
    <row r="450" spans="1:3" x14ac:dyDescent="0.35">
      <c r="A450" s="64" t="s">
        <v>697</v>
      </c>
      <c r="B450" s="63" t="s">
        <v>14</v>
      </c>
      <c r="C450" s="63" t="s">
        <v>10</v>
      </c>
    </row>
    <row r="451" spans="1:3" x14ac:dyDescent="0.35">
      <c r="A451" s="64" t="s">
        <v>698</v>
      </c>
      <c r="B451" s="63" t="s">
        <v>14</v>
      </c>
      <c r="C451" s="63" t="s">
        <v>10</v>
      </c>
    </row>
    <row r="452" spans="1:3" x14ac:dyDescent="0.35">
      <c r="A452" s="64" t="s">
        <v>699</v>
      </c>
      <c r="B452" s="63" t="s">
        <v>14</v>
      </c>
      <c r="C452" s="63" t="s">
        <v>10</v>
      </c>
    </row>
    <row r="453" spans="1:3" x14ac:dyDescent="0.35">
      <c r="A453" s="64" t="s">
        <v>700</v>
      </c>
      <c r="B453" s="63" t="s">
        <v>14</v>
      </c>
      <c r="C453" s="63" t="s">
        <v>10</v>
      </c>
    </row>
    <row r="454" spans="1:3" x14ac:dyDescent="0.35">
      <c r="A454" s="64" t="s">
        <v>701</v>
      </c>
      <c r="B454" s="63" t="s">
        <v>14</v>
      </c>
      <c r="C454" s="63" t="s">
        <v>10</v>
      </c>
    </row>
    <row r="455" spans="1:3" x14ac:dyDescent="0.35">
      <c r="A455" s="64" t="s">
        <v>702</v>
      </c>
      <c r="B455" s="63" t="s">
        <v>14</v>
      </c>
      <c r="C455" s="63" t="s">
        <v>10</v>
      </c>
    </row>
    <row r="456" spans="1:3" x14ac:dyDescent="0.35">
      <c r="A456" s="64" t="s">
        <v>703</v>
      </c>
      <c r="B456" s="63" t="s">
        <v>14</v>
      </c>
      <c r="C456" s="63" t="s">
        <v>10</v>
      </c>
    </row>
    <row r="457" spans="1:3" x14ac:dyDescent="0.35">
      <c r="A457" s="64" t="s">
        <v>704</v>
      </c>
      <c r="B457" s="63" t="s">
        <v>14</v>
      </c>
      <c r="C457" s="63" t="s">
        <v>10</v>
      </c>
    </row>
    <row r="458" spans="1:3" x14ac:dyDescent="0.35">
      <c r="A458" s="64" t="s">
        <v>705</v>
      </c>
      <c r="B458" s="63" t="s">
        <v>14</v>
      </c>
      <c r="C458" s="63" t="s">
        <v>10</v>
      </c>
    </row>
    <row r="459" spans="1:3" x14ac:dyDescent="0.35">
      <c r="A459" s="64" t="s">
        <v>706</v>
      </c>
      <c r="B459" s="63" t="s">
        <v>14</v>
      </c>
      <c r="C459" s="63" t="s">
        <v>10</v>
      </c>
    </row>
    <row r="460" spans="1:3" x14ac:dyDescent="0.35">
      <c r="A460" s="64" t="s">
        <v>707</v>
      </c>
      <c r="B460" s="63" t="s">
        <v>14</v>
      </c>
      <c r="C460" s="63" t="s">
        <v>10</v>
      </c>
    </row>
    <row r="461" spans="1:3" x14ac:dyDescent="0.35">
      <c r="A461" s="64" t="s">
        <v>708</v>
      </c>
      <c r="B461" s="63" t="s">
        <v>14</v>
      </c>
      <c r="C461" s="63" t="s">
        <v>10</v>
      </c>
    </row>
    <row r="462" spans="1:3" x14ac:dyDescent="0.35">
      <c r="A462" s="64" t="s">
        <v>709</v>
      </c>
      <c r="B462" s="63" t="s">
        <v>14</v>
      </c>
      <c r="C462" s="63" t="s">
        <v>10</v>
      </c>
    </row>
    <row r="463" spans="1:3" x14ac:dyDescent="0.35">
      <c r="A463" s="64" t="s">
        <v>710</v>
      </c>
      <c r="B463" s="63" t="s">
        <v>14</v>
      </c>
      <c r="C463" s="63" t="s">
        <v>10</v>
      </c>
    </row>
    <row r="464" spans="1:3" x14ac:dyDescent="0.35">
      <c r="A464" s="64" t="s">
        <v>711</v>
      </c>
      <c r="B464" s="63" t="s">
        <v>14</v>
      </c>
      <c r="C464" s="63" t="s">
        <v>10</v>
      </c>
    </row>
    <row r="465" spans="1:3" x14ac:dyDescent="0.35">
      <c r="A465" s="64" t="s">
        <v>712</v>
      </c>
      <c r="B465" s="63" t="s">
        <v>14</v>
      </c>
      <c r="C465" s="63" t="s">
        <v>10</v>
      </c>
    </row>
    <row r="466" spans="1:3" x14ac:dyDescent="0.35">
      <c r="A466" s="64" t="s">
        <v>713</v>
      </c>
      <c r="B466" s="63" t="s">
        <v>14</v>
      </c>
      <c r="C466" s="63" t="s">
        <v>10</v>
      </c>
    </row>
    <row r="467" spans="1:3" x14ac:dyDescent="0.35">
      <c r="A467" s="64" t="s">
        <v>714</v>
      </c>
      <c r="B467" s="63" t="s">
        <v>14</v>
      </c>
      <c r="C467" s="63" t="s">
        <v>10</v>
      </c>
    </row>
    <row r="468" spans="1:3" x14ac:dyDescent="0.35">
      <c r="A468" s="64" t="s">
        <v>715</v>
      </c>
      <c r="B468" s="63" t="s">
        <v>14</v>
      </c>
      <c r="C468" s="63" t="s">
        <v>10</v>
      </c>
    </row>
    <row r="469" spans="1:3" x14ac:dyDescent="0.35">
      <c r="A469" s="64" t="s">
        <v>716</v>
      </c>
      <c r="B469" s="63" t="s">
        <v>14</v>
      </c>
      <c r="C469" s="63" t="s">
        <v>10</v>
      </c>
    </row>
    <row r="470" spans="1:3" x14ac:dyDescent="0.35">
      <c r="A470" s="64" t="s">
        <v>717</v>
      </c>
      <c r="B470" s="63" t="s">
        <v>14</v>
      </c>
      <c r="C470" s="63" t="s">
        <v>10</v>
      </c>
    </row>
    <row r="471" spans="1:3" x14ac:dyDescent="0.35">
      <c r="A471" s="64" t="s">
        <v>718</v>
      </c>
      <c r="B471" s="63" t="s">
        <v>14</v>
      </c>
      <c r="C471" s="63" t="s">
        <v>10</v>
      </c>
    </row>
    <row r="472" spans="1:3" x14ac:dyDescent="0.35">
      <c r="A472" s="64" t="s">
        <v>719</v>
      </c>
      <c r="B472" s="63" t="s">
        <v>14</v>
      </c>
      <c r="C472" s="63" t="s">
        <v>10</v>
      </c>
    </row>
    <row r="473" spans="1:3" x14ac:dyDescent="0.35">
      <c r="A473" s="64" t="s">
        <v>720</v>
      </c>
      <c r="B473" s="63" t="s">
        <v>14</v>
      </c>
      <c r="C473" s="63" t="s">
        <v>10</v>
      </c>
    </row>
    <row r="474" spans="1:3" x14ac:dyDescent="0.35">
      <c r="A474" s="64" t="s">
        <v>721</v>
      </c>
      <c r="B474" s="63" t="s">
        <v>14</v>
      </c>
      <c r="C474" s="63" t="s">
        <v>10</v>
      </c>
    </row>
    <row r="475" spans="1:3" x14ac:dyDescent="0.35">
      <c r="A475" s="64" t="s">
        <v>722</v>
      </c>
      <c r="B475" s="63" t="s">
        <v>14</v>
      </c>
      <c r="C475" s="63" t="s">
        <v>10</v>
      </c>
    </row>
    <row r="476" spans="1:3" x14ac:dyDescent="0.35">
      <c r="A476" s="64" t="s">
        <v>723</v>
      </c>
      <c r="B476" s="63" t="s">
        <v>14</v>
      </c>
      <c r="C476" s="63" t="s">
        <v>10</v>
      </c>
    </row>
    <row r="477" spans="1:3" x14ac:dyDescent="0.35">
      <c r="A477" s="64" t="s">
        <v>724</v>
      </c>
      <c r="B477" s="63" t="s">
        <v>14</v>
      </c>
      <c r="C477" s="63" t="s">
        <v>10</v>
      </c>
    </row>
    <row r="478" spans="1:3" x14ac:dyDescent="0.35">
      <c r="A478" s="64" t="s">
        <v>725</v>
      </c>
      <c r="B478" s="63" t="s">
        <v>14</v>
      </c>
      <c r="C478" s="63" t="s">
        <v>10</v>
      </c>
    </row>
    <row r="479" spans="1:3" x14ac:dyDescent="0.35">
      <c r="A479" s="64" t="s">
        <v>726</v>
      </c>
      <c r="B479" s="63" t="s">
        <v>14</v>
      </c>
      <c r="C479" s="63" t="s">
        <v>10</v>
      </c>
    </row>
    <row r="480" spans="1:3" x14ac:dyDescent="0.35">
      <c r="A480" s="64" t="s">
        <v>727</v>
      </c>
      <c r="B480" s="63" t="s">
        <v>14</v>
      </c>
      <c r="C480" s="63" t="s">
        <v>10</v>
      </c>
    </row>
    <row r="481" spans="1:3" x14ac:dyDescent="0.35">
      <c r="A481" s="64" t="s">
        <v>728</v>
      </c>
      <c r="B481" s="63" t="s">
        <v>14</v>
      </c>
      <c r="C481" s="63" t="s">
        <v>10</v>
      </c>
    </row>
    <row r="482" spans="1:3" x14ac:dyDescent="0.35">
      <c r="A482" s="64" t="s">
        <v>729</v>
      </c>
      <c r="B482" s="63" t="s">
        <v>14</v>
      </c>
      <c r="C482" s="63" t="s">
        <v>10</v>
      </c>
    </row>
    <row r="483" spans="1:3" x14ac:dyDescent="0.35">
      <c r="A483" s="64" t="s">
        <v>730</v>
      </c>
      <c r="B483" s="63" t="s">
        <v>14</v>
      </c>
      <c r="C483" s="63" t="s">
        <v>10</v>
      </c>
    </row>
    <row r="484" spans="1:3" x14ac:dyDescent="0.35">
      <c r="A484" s="64" t="s">
        <v>731</v>
      </c>
      <c r="B484" s="63" t="s">
        <v>14</v>
      </c>
      <c r="C484" s="63" t="s">
        <v>10</v>
      </c>
    </row>
    <row r="485" spans="1:3" x14ac:dyDescent="0.35">
      <c r="A485" s="64" t="s">
        <v>732</v>
      </c>
      <c r="B485" s="63" t="s">
        <v>14</v>
      </c>
      <c r="C485" s="63" t="s">
        <v>10</v>
      </c>
    </row>
    <row r="486" spans="1:3" x14ac:dyDescent="0.35">
      <c r="A486" s="64" t="s">
        <v>733</v>
      </c>
      <c r="B486" s="63" t="s">
        <v>14</v>
      </c>
      <c r="C486" s="63" t="s">
        <v>10</v>
      </c>
    </row>
    <row r="487" spans="1:3" x14ac:dyDescent="0.35">
      <c r="A487" s="64" t="s">
        <v>734</v>
      </c>
      <c r="B487" s="63" t="s">
        <v>14</v>
      </c>
      <c r="C487" s="63" t="s">
        <v>10</v>
      </c>
    </row>
    <row r="488" spans="1:3" x14ac:dyDescent="0.35">
      <c r="A488" s="64" t="s">
        <v>735</v>
      </c>
      <c r="B488" s="63" t="s">
        <v>14</v>
      </c>
      <c r="C488" s="63" t="s">
        <v>10</v>
      </c>
    </row>
    <row r="489" spans="1:3" x14ac:dyDescent="0.35">
      <c r="A489" s="64" t="s">
        <v>736</v>
      </c>
      <c r="B489" s="63" t="s">
        <v>14</v>
      </c>
      <c r="C489" s="63" t="s">
        <v>10</v>
      </c>
    </row>
    <row r="490" spans="1:3" x14ac:dyDescent="0.35">
      <c r="A490" s="64" t="s">
        <v>737</v>
      </c>
      <c r="B490" s="63" t="s">
        <v>14</v>
      </c>
      <c r="C490" s="63" t="s">
        <v>10</v>
      </c>
    </row>
    <row r="491" spans="1:3" x14ac:dyDescent="0.35">
      <c r="A491" s="64" t="s">
        <v>738</v>
      </c>
      <c r="B491" s="63" t="s">
        <v>14</v>
      </c>
      <c r="C491" s="63" t="s">
        <v>10</v>
      </c>
    </row>
    <row r="492" spans="1:3" x14ac:dyDescent="0.35">
      <c r="A492" s="64" t="s">
        <v>739</v>
      </c>
      <c r="B492" s="63" t="s">
        <v>14</v>
      </c>
      <c r="C492" s="63" t="s">
        <v>10</v>
      </c>
    </row>
    <row r="493" spans="1:3" x14ac:dyDescent="0.35">
      <c r="A493" s="64" t="s">
        <v>740</v>
      </c>
      <c r="B493" s="63" t="s">
        <v>14</v>
      </c>
      <c r="C493" s="63" t="s">
        <v>10</v>
      </c>
    </row>
    <row r="494" spans="1:3" x14ac:dyDescent="0.35">
      <c r="A494" s="64" t="s">
        <v>741</v>
      </c>
      <c r="B494" s="63" t="s">
        <v>14</v>
      </c>
      <c r="C494" s="63" t="s">
        <v>10</v>
      </c>
    </row>
    <row r="495" spans="1:3" x14ac:dyDescent="0.35">
      <c r="A495" s="64" t="s">
        <v>742</v>
      </c>
      <c r="B495" s="63" t="s">
        <v>14</v>
      </c>
      <c r="C495" s="63" t="s">
        <v>10</v>
      </c>
    </row>
    <row r="496" spans="1:3" x14ac:dyDescent="0.35">
      <c r="A496" s="64" t="s">
        <v>743</v>
      </c>
      <c r="B496" s="63" t="s">
        <v>14</v>
      </c>
      <c r="C496" s="63" t="s">
        <v>10</v>
      </c>
    </row>
    <row r="497" spans="1:3" x14ac:dyDescent="0.35">
      <c r="A497" s="64" t="s">
        <v>744</v>
      </c>
      <c r="B497" s="63" t="s">
        <v>14</v>
      </c>
      <c r="C497" s="63" t="s">
        <v>10</v>
      </c>
    </row>
    <row r="498" spans="1:3" x14ac:dyDescent="0.35">
      <c r="A498" s="64" t="s">
        <v>745</v>
      </c>
      <c r="B498" s="63" t="s">
        <v>14</v>
      </c>
      <c r="C498" s="63" t="s">
        <v>10</v>
      </c>
    </row>
    <row r="499" spans="1:3" x14ac:dyDescent="0.35">
      <c r="A499" s="64" t="s">
        <v>746</v>
      </c>
      <c r="B499" s="63" t="s">
        <v>14</v>
      </c>
      <c r="C499" s="63" t="s">
        <v>10</v>
      </c>
    </row>
    <row r="500" spans="1:3" x14ac:dyDescent="0.35">
      <c r="A500" s="64" t="s">
        <v>747</v>
      </c>
      <c r="B500" s="63" t="s">
        <v>14</v>
      </c>
      <c r="C500" s="63" t="s">
        <v>10</v>
      </c>
    </row>
    <row r="501" spans="1:3" x14ac:dyDescent="0.35">
      <c r="A501" s="64" t="s">
        <v>748</v>
      </c>
      <c r="B501" s="63" t="s">
        <v>14</v>
      </c>
      <c r="C501" s="63" t="s">
        <v>10</v>
      </c>
    </row>
    <row r="502" spans="1:3" x14ac:dyDescent="0.35">
      <c r="A502" s="64" t="s">
        <v>749</v>
      </c>
      <c r="B502" s="63" t="s">
        <v>14</v>
      </c>
      <c r="C502" s="63" t="s">
        <v>10</v>
      </c>
    </row>
    <row r="503" spans="1:3" x14ac:dyDescent="0.35">
      <c r="A503" s="64" t="s">
        <v>750</v>
      </c>
      <c r="B503" s="63" t="s">
        <v>14</v>
      </c>
      <c r="C503" s="63" t="s">
        <v>10</v>
      </c>
    </row>
    <row r="504" spans="1:3" x14ac:dyDescent="0.35">
      <c r="A504" s="64" t="s">
        <v>751</v>
      </c>
      <c r="B504" s="63" t="s">
        <v>14</v>
      </c>
      <c r="C504" s="63" t="s">
        <v>10</v>
      </c>
    </row>
    <row r="505" spans="1:3" x14ac:dyDescent="0.35">
      <c r="A505" s="64" t="s">
        <v>752</v>
      </c>
      <c r="B505" s="63" t="s">
        <v>14</v>
      </c>
      <c r="C505" s="63" t="s">
        <v>10</v>
      </c>
    </row>
    <row r="506" spans="1:3" x14ac:dyDescent="0.35">
      <c r="A506" s="64" t="s">
        <v>753</v>
      </c>
      <c r="B506" s="63" t="s">
        <v>14</v>
      </c>
      <c r="C506" s="63" t="s">
        <v>10</v>
      </c>
    </row>
    <row r="507" spans="1:3" x14ac:dyDescent="0.35">
      <c r="A507" s="64" t="s">
        <v>754</v>
      </c>
      <c r="B507" s="63" t="s">
        <v>14</v>
      </c>
      <c r="C507" s="63" t="s">
        <v>10</v>
      </c>
    </row>
    <row r="508" spans="1:3" x14ac:dyDescent="0.35">
      <c r="A508" s="64" t="s">
        <v>755</v>
      </c>
      <c r="B508" s="63" t="s">
        <v>14</v>
      </c>
      <c r="C508" s="63" t="s">
        <v>10</v>
      </c>
    </row>
    <row r="509" spans="1:3" x14ac:dyDescent="0.35">
      <c r="A509" s="64" t="s">
        <v>756</v>
      </c>
      <c r="B509" s="63" t="s">
        <v>14</v>
      </c>
      <c r="C509" s="63" t="s">
        <v>10</v>
      </c>
    </row>
    <row r="510" spans="1:3" x14ac:dyDescent="0.35">
      <c r="A510" s="64" t="s">
        <v>757</v>
      </c>
      <c r="B510" s="63" t="s">
        <v>14</v>
      </c>
      <c r="C510" s="63" t="s">
        <v>10</v>
      </c>
    </row>
    <row r="511" spans="1:3" x14ac:dyDescent="0.35">
      <c r="A511" s="64" t="s">
        <v>758</v>
      </c>
      <c r="B511" s="63" t="s">
        <v>14</v>
      </c>
      <c r="C511" s="63" t="s">
        <v>10</v>
      </c>
    </row>
    <row r="512" spans="1:3" x14ac:dyDescent="0.35">
      <c r="A512" s="64" t="s">
        <v>759</v>
      </c>
      <c r="B512" s="63" t="s">
        <v>14</v>
      </c>
      <c r="C512" s="63" t="s">
        <v>10</v>
      </c>
    </row>
    <row r="513" spans="1:3" x14ac:dyDescent="0.35">
      <c r="A513" s="64" t="s">
        <v>760</v>
      </c>
      <c r="B513" s="63" t="s">
        <v>14</v>
      </c>
      <c r="C513" s="63" t="s">
        <v>10</v>
      </c>
    </row>
    <row r="514" spans="1:3" x14ac:dyDescent="0.35">
      <c r="A514" s="64" t="s">
        <v>761</v>
      </c>
      <c r="B514" s="63" t="s">
        <v>14</v>
      </c>
      <c r="C514" s="63" t="s">
        <v>10</v>
      </c>
    </row>
    <row r="515" spans="1:3" x14ac:dyDescent="0.35">
      <c r="A515" s="64" t="s">
        <v>762</v>
      </c>
      <c r="B515" s="63" t="s">
        <v>14</v>
      </c>
      <c r="C515" s="63" t="s">
        <v>10</v>
      </c>
    </row>
    <row r="516" spans="1:3" x14ac:dyDescent="0.35">
      <c r="A516" s="64" t="s">
        <v>763</v>
      </c>
      <c r="B516" s="63" t="s">
        <v>14</v>
      </c>
      <c r="C516" s="63" t="s">
        <v>10</v>
      </c>
    </row>
    <row r="517" spans="1:3" x14ac:dyDescent="0.35">
      <c r="A517" s="64" t="s">
        <v>764</v>
      </c>
      <c r="B517" s="63" t="s">
        <v>14</v>
      </c>
      <c r="C517" s="63" t="s">
        <v>10</v>
      </c>
    </row>
    <row r="518" spans="1:3" x14ac:dyDescent="0.35">
      <c r="A518" s="64" t="s">
        <v>765</v>
      </c>
      <c r="B518" s="63" t="s">
        <v>14</v>
      </c>
      <c r="C518" s="63" t="s">
        <v>10</v>
      </c>
    </row>
    <row r="519" spans="1:3" x14ac:dyDescent="0.35">
      <c r="A519" s="64" t="s">
        <v>766</v>
      </c>
      <c r="B519" s="63" t="s">
        <v>14</v>
      </c>
      <c r="C519" s="63" t="s">
        <v>10</v>
      </c>
    </row>
    <row r="520" spans="1:3" x14ac:dyDescent="0.35">
      <c r="A520" s="64" t="s">
        <v>767</v>
      </c>
      <c r="B520" s="63" t="s">
        <v>14</v>
      </c>
      <c r="C520" s="63" t="s">
        <v>10</v>
      </c>
    </row>
    <row r="521" spans="1:3" x14ac:dyDescent="0.35">
      <c r="A521" s="64" t="s">
        <v>768</v>
      </c>
      <c r="B521" s="63" t="s">
        <v>14</v>
      </c>
      <c r="C521" s="63" t="s">
        <v>10</v>
      </c>
    </row>
    <row r="522" spans="1:3" x14ac:dyDescent="0.35">
      <c r="A522" s="64" t="s">
        <v>769</v>
      </c>
      <c r="B522" s="63" t="s">
        <v>14</v>
      </c>
      <c r="C522" s="63" t="s">
        <v>10</v>
      </c>
    </row>
    <row r="523" spans="1:3" x14ac:dyDescent="0.35">
      <c r="A523" s="64" t="s">
        <v>770</v>
      </c>
      <c r="B523" s="63" t="s">
        <v>14</v>
      </c>
      <c r="C523" s="63" t="s">
        <v>10</v>
      </c>
    </row>
    <row r="524" spans="1:3" x14ac:dyDescent="0.35">
      <c r="A524" s="64" t="s">
        <v>771</v>
      </c>
      <c r="B524" s="63" t="s">
        <v>14</v>
      </c>
      <c r="C524" s="63" t="s">
        <v>10</v>
      </c>
    </row>
    <row r="525" spans="1:3" x14ac:dyDescent="0.35">
      <c r="A525" s="64" t="s">
        <v>772</v>
      </c>
      <c r="B525" s="63" t="s">
        <v>14</v>
      </c>
      <c r="C525" s="63" t="s">
        <v>10</v>
      </c>
    </row>
    <row r="526" spans="1:3" x14ac:dyDescent="0.35">
      <c r="A526" s="64" t="s">
        <v>773</v>
      </c>
      <c r="B526" s="63" t="s">
        <v>14</v>
      </c>
      <c r="C526" s="63" t="s">
        <v>10</v>
      </c>
    </row>
    <row r="527" spans="1:3" x14ac:dyDescent="0.35">
      <c r="A527" s="64" t="s">
        <v>774</v>
      </c>
      <c r="B527" s="63" t="s">
        <v>14</v>
      </c>
      <c r="C527" s="63" t="s">
        <v>10</v>
      </c>
    </row>
    <row r="528" spans="1:3" x14ac:dyDescent="0.35">
      <c r="A528" s="64" t="s">
        <v>775</v>
      </c>
      <c r="B528" s="63" t="s">
        <v>14</v>
      </c>
      <c r="C528" s="63" t="s">
        <v>10</v>
      </c>
    </row>
    <row r="529" spans="1:3" x14ac:dyDescent="0.35">
      <c r="A529" s="64" t="s">
        <v>776</v>
      </c>
      <c r="B529" s="63" t="s">
        <v>14</v>
      </c>
      <c r="C529" s="63" t="s">
        <v>10</v>
      </c>
    </row>
    <row r="530" spans="1:3" x14ac:dyDescent="0.35">
      <c r="A530" s="64" t="s">
        <v>777</v>
      </c>
      <c r="B530" s="63" t="s">
        <v>14</v>
      </c>
      <c r="C530" s="63" t="s">
        <v>10</v>
      </c>
    </row>
    <row r="531" spans="1:3" x14ac:dyDescent="0.35">
      <c r="A531" s="64" t="s">
        <v>778</v>
      </c>
      <c r="B531" s="63" t="s">
        <v>14</v>
      </c>
      <c r="C531" s="63" t="s">
        <v>10</v>
      </c>
    </row>
    <row r="532" spans="1:3" x14ac:dyDescent="0.35">
      <c r="A532" s="64" t="s">
        <v>779</v>
      </c>
      <c r="B532" s="63" t="s">
        <v>14</v>
      </c>
      <c r="C532" s="63" t="s">
        <v>10</v>
      </c>
    </row>
    <row r="533" spans="1:3" x14ac:dyDescent="0.35">
      <c r="A533" s="64" t="s">
        <v>780</v>
      </c>
      <c r="B533" s="63" t="s">
        <v>14</v>
      </c>
      <c r="C533" s="63" t="s">
        <v>10</v>
      </c>
    </row>
    <row r="534" spans="1:3" x14ac:dyDescent="0.35">
      <c r="A534" s="64" t="s">
        <v>781</v>
      </c>
      <c r="B534" s="63" t="s">
        <v>14</v>
      </c>
      <c r="C534" s="63" t="s">
        <v>10</v>
      </c>
    </row>
    <row r="535" spans="1:3" x14ac:dyDescent="0.35">
      <c r="A535" s="64" t="s">
        <v>782</v>
      </c>
      <c r="B535" s="63" t="s">
        <v>14</v>
      </c>
      <c r="C535" s="63" t="s">
        <v>10</v>
      </c>
    </row>
    <row r="536" spans="1:3" x14ac:dyDescent="0.35">
      <c r="A536" s="64" t="s">
        <v>783</v>
      </c>
      <c r="B536" s="63" t="s">
        <v>14</v>
      </c>
      <c r="C536" s="63" t="s">
        <v>10</v>
      </c>
    </row>
    <row r="537" spans="1:3" x14ac:dyDescent="0.35">
      <c r="A537" s="64" t="s">
        <v>784</v>
      </c>
      <c r="B537" s="63" t="s">
        <v>14</v>
      </c>
      <c r="C537" s="63" t="s">
        <v>9</v>
      </c>
    </row>
    <row r="538" spans="1:3" x14ac:dyDescent="0.35">
      <c r="A538" s="64" t="s">
        <v>785</v>
      </c>
      <c r="B538" s="63" t="s">
        <v>14</v>
      </c>
      <c r="C538" s="63" t="s">
        <v>10</v>
      </c>
    </row>
    <row r="539" spans="1:3" x14ac:dyDescent="0.35">
      <c r="A539" s="64" t="s">
        <v>786</v>
      </c>
      <c r="B539" s="63" t="s">
        <v>14</v>
      </c>
      <c r="C539" s="63" t="s">
        <v>10</v>
      </c>
    </row>
    <row r="540" spans="1:3" x14ac:dyDescent="0.35">
      <c r="A540" s="64" t="s">
        <v>787</v>
      </c>
      <c r="B540" s="63" t="s">
        <v>14</v>
      </c>
      <c r="C540" s="63" t="s">
        <v>10</v>
      </c>
    </row>
    <row r="541" spans="1:3" x14ac:dyDescent="0.35">
      <c r="A541" s="64" t="s">
        <v>788</v>
      </c>
      <c r="B541" s="63" t="s">
        <v>14</v>
      </c>
      <c r="C541" s="63" t="s">
        <v>10</v>
      </c>
    </row>
    <row r="542" spans="1:3" x14ac:dyDescent="0.35">
      <c r="A542" s="64" t="s">
        <v>789</v>
      </c>
      <c r="B542" s="63" t="s">
        <v>14</v>
      </c>
      <c r="C542" s="63" t="s">
        <v>10</v>
      </c>
    </row>
    <row r="543" spans="1:3" x14ac:dyDescent="0.35">
      <c r="A543" s="64" t="s">
        <v>790</v>
      </c>
      <c r="B543" s="63" t="s">
        <v>14</v>
      </c>
      <c r="C543" s="63" t="s">
        <v>10</v>
      </c>
    </row>
    <row r="544" spans="1:3" x14ac:dyDescent="0.35">
      <c r="A544" s="64" t="s">
        <v>791</v>
      </c>
      <c r="B544" s="63" t="s">
        <v>14</v>
      </c>
      <c r="C544" s="63" t="s">
        <v>10</v>
      </c>
    </row>
    <row r="545" spans="1:3" x14ac:dyDescent="0.35">
      <c r="A545" s="64" t="s">
        <v>792</v>
      </c>
      <c r="B545" s="63" t="s">
        <v>14</v>
      </c>
      <c r="C545" s="63" t="s">
        <v>10</v>
      </c>
    </row>
    <row r="546" spans="1:3" x14ac:dyDescent="0.35">
      <c r="A546" s="64" t="s">
        <v>793</v>
      </c>
      <c r="B546" s="63" t="s">
        <v>14</v>
      </c>
      <c r="C546" s="63" t="s">
        <v>10</v>
      </c>
    </row>
    <row r="547" spans="1:3" x14ac:dyDescent="0.35">
      <c r="A547" s="64" t="s">
        <v>794</v>
      </c>
      <c r="B547" s="63" t="s">
        <v>14</v>
      </c>
      <c r="C547" s="63" t="s">
        <v>10</v>
      </c>
    </row>
    <row r="548" spans="1:3" x14ac:dyDescent="0.35">
      <c r="A548" s="64" t="s">
        <v>795</v>
      </c>
      <c r="B548" s="63" t="s">
        <v>14</v>
      </c>
      <c r="C548" s="63" t="s">
        <v>10</v>
      </c>
    </row>
    <row r="549" spans="1:3" x14ac:dyDescent="0.35">
      <c r="A549" s="64" t="s">
        <v>796</v>
      </c>
      <c r="B549" s="63" t="s">
        <v>14</v>
      </c>
      <c r="C549" s="63" t="s">
        <v>10</v>
      </c>
    </row>
    <row r="550" spans="1:3" x14ac:dyDescent="0.35">
      <c r="A550" s="64" t="s">
        <v>797</v>
      </c>
      <c r="B550" s="63" t="s">
        <v>14</v>
      </c>
      <c r="C550" s="63" t="s">
        <v>10</v>
      </c>
    </row>
    <row r="551" spans="1:3" x14ac:dyDescent="0.35">
      <c r="A551" s="64" t="s">
        <v>798</v>
      </c>
      <c r="B551" s="63" t="s">
        <v>14</v>
      </c>
      <c r="C551" s="63" t="s">
        <v>10</v>
      </c>
    </row>
    <row r="552" spans="1:3" x14ac:dyDescent="0.35">
      <c r="A552" s="64" t="s">
        <v>799</v>
      </c>
      <c r="B552" s="63" t="s">
        <v>14</v>
      </c>
      <c r="C552" s="63" t="s">
        <v>10</v>
      </c>
    </row>
    <row r="553" spans="1:3" x14ac:dyDescent="0.35">
      <c r="A553" s="64" t="s">
        <v>800</v>
      </c>
      <c r="B553" s="63" t="s">
        <v>14</v>
      </c>
      <c r="C553" s="63" t="s">
        <v>10</v>
      </c>
    </row>
    <row r="554" spans="1:3" x14ac:dyDescent="0.35">
      <c r="A554" s="64" t="s">
        <v>801</v>
      </c>
      <c r="B554" s="63" t="s">
        <v>14</v>
      </c>
      <c r="C554" s="63" t="s">
        <v>10</v>
      </c>
    </row>
    <row r="555" spans="1:3" x14ac:dyDescent="0.35">
      <c r="A555" s="64" t="s">
        <v>802</v>
      </c>
      <c r="B555" s="63" t="s">
        <v>14</v>
      </c>
      <c r="C555" s="63" t="s">
        <v>10</v>
      </c>
    </row>
    <row r="556" spans="1:3" x14ac:dyDescent="0.35">
      <c r="A556" s="64" t="s">
        <v>803</v>
      </c>
      <c r="B556" s="63" t="s">
        <v>14</v>
      </c>
      <c r="C556" s="63" t="s">
        <v>10</v>
      </c>
    </row>
    <row r="557" spans="1:3" x14ac:dyDescent="0.35">
      <c r="A557" s="64" t="s">
        <v>804</v>
      </c>
      <c r="B557" s="63" t="s">
        <v>14</v>
      </c>
      <c r="C557" s="63" t="s">
        <v>10</v>
      </c>
    </row>
    <row r="558" spans="1:3" x14ac:dyDescent="0.35">
      <c r="A558" s="64" t="s">
        <v>805</v>
      </c>
      <c r="B558" s="63" t="s">
        <v>14</v>
      </c>
      <c r="C558" s="63" t="s">
        <v>10</v>
      </c>
    </row>
    <row r="559" spans="1:3" x14ac:dyDescent="0.35">
      <c r="A559" s="64" t="s">
        <v>806</v>
      </c>
      <c r="B559" s="63" t="s">
        <v>14</v>
      </c>
      <c r="C559" s="63" t="s">
        <v>10</v>
      </c>
    </row>
    <row r="560" spans="1:3" x14ac:dyDescent="0.35">
      <c r="A560" s="64" t="s">
        <v>807</v>
      </c>
      <c r="B560" s="63" t="s">
        <v>14</v>
      </c>
      <c r="C560" s="63" t="s">
        <v>10</v>
      </c>
    </row>
    <row r="561" spans="1:3" x14ac:dyDescent="0.35">
      <c r="A561" s="64" t="s">
        <v>808</v>
      </c>
      <c r="B561" s="63" t="s">
        <v>14</v>
      </c>
      <c r="C561" s="63" t="s">
        <v>10</v>
      </c>
    </row>
    <row r="562" spans="1:3" x14ac:dyDescent="0.35">
      <c r="A562" s="64" t="s">
        <v>809</v>
      </c>
      <c r="B562" s="63" t="s">
        <v>14</v>
      </c>
      <c r="C562" s="63" t="s">
        <v>10</v>
      </c>
    </row>
    <row r="563" spans="1:3" x14ac:dyDescent="0.35">
      <c r="A563" s="64" t="s">
        <v>810</v>
      </c>
      <c r="B563" s="63" t="s">
        <v>14</v>
      </c>
      <c r="C563" s="63" t="s">
        <v>10</v>
      </c>
    </row>
    <row r="564" spans="1:3" x14ac:dyDescent="0.35">
      <c r="A564" s="64" t="s">
        <v>811</v>
      </c>
      <c r="B564" s="63" t="s">
        <v>14</v>
      </c>
      <c r="C564" s="63" t="s">
        <v>10</v>
      </c>
    </row>
    <row r="565" spans="1:3" x14ac:dyDescent="0.35">
      <c r="A565" s="64" t="s">
        <v>812</v>
      </c>
      <c r="B565" s="63" t="s">
        <v>14</v>
      </c>
      <c r="C565" s="63" t="s">
        <v>10</v>
      </c>
    </row>
    <row r="566" spans="1:3" x14ac:dyDescent="0.35">
      <c r="A566" s="64" t="s">
        <v>813</v>
      </c>
      <c r="B566" s="63" t="s">
        <v>14</v>
      </c>
      <c r="C566" s="63" t="s">
        <v>10</v>
      </c>
    </row>
    <row r="567" spans="1:3" x14ac:dyDescent="0.35">
      <c r="A567" s="64" t="s">
        <v>814</v>
      </c>
      <c r="B567" s="63" t="s">
        <v>14</v>
      </c>
      <c r="C567" s="63" t="s">
        <v>10</v>
      </c>
    </row>
    <row r="568" spans="1:3" x14ac:dyDescent="0.35">
      <c r="A568" s="64" t="s">
        <v>815</v>
      </c>
      <c r="B568" s="63" t="s">
        <v>14</v>
      </c>
      <c r="C568" s="63" t="s">
        <v>10</v>
      </c>
    </row>
    <row r="569" spans="1:3" x14ac:dyDescent="0.35">
      <c r="A569" s="64" t="s">
        <v>816</v>
      </c>
      <c r="B569" s="63" t="s">
        <v>14</v>
      </c>
      <c r="C569" s="63" t="s">
        <v>10</v>
      </c>
    </row>
    <row r="570" spans="1:3" x14ac:dyDescent="0.35">
      <c r="A570" s="64" t="s">
        <v>817</v>
      </c>
      <c r="B570" s="63" t="s">
        <v>14</v>
      </c>
      <c r="C570" s="63" t="s">
        <v>10</v>
      </c>
    </row>
    <row r="571" spans="1:3" x14ac:dyDescent="0.35">
      <c r="A571" s="64" t="s">
        <v>818</v>
      </c>
      <c r="B571" s="63" t="s">
        <v>14</v>
      </c>
      <c r="C571" s="63" t="s">
        <v>10</v>
      </c>
    </row>
    <row r="572" spans="1:3" x14ac:dyDescent="0.35">
      <c r="A572" s="64" t="s">
        <v>819</v>
      </c>
      <c r="B572" s="63" t="s">
        <v>14</v>
      </c>
      <c r="C572" s="63" t="s">
        <v>10</v>
      </c>
    </row>
    <row r="573" spans="1:3" x14ac:dyDescent="0.35">
      <c r="A573" s="64" t="s">
        <v>16</v>
      </c>
      <c r="B573" s="63" t="s">
        <v>14</v>
      </c>
      <c r="C573" s="63" t="s">
        <v>9</v>
      </c>
    </row>
    <row r="574" spans="1:3" x14ac:dyDescent="0.35">
      <c r="A574" s="64" t="s">
        <v>17</v>
      </c>
      <c r="B574" s="63" t="s">
        <v>14</v>
      </c>
      <c r="C574" s="63" t="s">
        <v>10</v>
      </c>
    </row>
    <row r="575" spans="1:3" x14ac:dyDescent="0.35">
      <c r="A575" s="64" t="s">
        <v>820</v>
      </c>
      <c r="B575" s="63" t="s">
        <v>14</v>
      </c>
      <c r="C575" s="63" t="s">
        <v>10</v>
      </c>
    </row>
    <row r="576" spans="1:3" x14ac:dyDescent="0.35">
      <c r="A576" s="64" t="s">
        <v>821</v>
      </c>
      <c r="B576" s="63" t="s">
        <v>14</v>
      </c>
      <c r="C576" s="63" t="s">
        <v>10</v>
      </c>
    </row>
    <row r="577" spans="1:3" x14ac:dyDescent="0.35">
      <c r="A577" s="64" t="s">
        <v>822</v>
      </c>
      <c r="B577" s="63" t="s">
        <v>14</v>
      </c>
      <c r="C577" s="63" t="s">
        <v>10</v>
      </c>
    </row>
    <row r="578" spans="1:3" x14ac:dyDescent="0.35">
      <c r="A578" s="64" t="s">
        <v>823</v>
      </c>
      <c r="B578" s="63" t="s">
        <v>14</v>
      </c>
      <c r="C578" s="63" t="s">
        <v>9</v>
      </c>
    </row>
    <row r="579" spans="1:3" x14ac:dyDescent="0.35">
      <c r="A579" s="64" t="s">
        <v>824</v>
      </c>
      <c r="B579" s="63" t="s">
        <v>14</v>
      </c>
      <c r="C579" s="63" t="s">
        <v>10</v>
      </c>
    </row>
    <row r="580" spans="1:3" x14ac:dyDescent="0.35">
      <c r="A580" s="64" t="s">
        <v>825</v>
      </c>
      <c r="B580" s="63" t="s">
        <v>14</v>
      </c>
      <c r="C580" s="63" t="s">
        <v>10</v>
      </c>
    </row>
    <row r="581" spans="1:3" x14ac:dyDescent="0.35">
      <c r="A581" s="64" t="s">
        <v>826</v>
      </c>
      <c r="B581" s="63" t="s">
        <v>14</v>
      </c>
      <c r="C581" s="63" t="s">
        <v>10</v>
      </c>
    </row>
    <row r="582" spans="1:3" x14ac:dyDescent="0.35">
      <c r="A582" s="64" t="s">
        <v>827</v>
      </c>
      <c r="B582" s="63" t="s">
        <v>14</v>
      </c>
      <c r="C582" s="63" t="s">
        <v>10</v>
      </c>
    </row>
    <row r="583" spans="1:3" x14ac:dyDescent="0.35">
      <c r="A583" s="64" t="s">
        <v>828</v>
      </c>
      <c r="B583" s="63" t="s">
        <v>14</v>
      </c>
      <c r="C583" s="63" t="s">
        <v>10</v>
      </c>
    </row>
    <row r="584" spans="1:3" x14ac:dyDescent="0.35">
      <c r="A584" s="64" t="s">
        <v>829</v>
      </c>
      <c r="B584" s="63" t="s">
        <v>14</v>
      </c>
      <c r="C584" s="63" t="s">
        <v>10</v>
      </c>
    </row>
    <row r="585" spans="1:3" x14ac:dyDescent="0.35">
      <c r="A585" s="64" t="s">
        <v>830</v>
      </c>
      <c r="B585" s="63" t="s">
        <v>14</v>
      </c>
      <c r="C585" s="63" t="s">
        <v>10</v>
      </c>
    </row>
    <row r="586" spans="1:3" x14ac:dyDescent="0.35">
      <c r="A586" s="64" t="s">
        <v>831</v>
      </c>
      <c r="B586" s="63" t="s">
        <v>14</v>
      </c>
      <c r="C586" s="63" t="s">
        <v>10</v>
      </c>
    </row>
    <row r="587" spans="1:3" x14ac:dyDescent="0.35">
      <c r="A587" s="64" t="s">
        <v>832</v>
      </c>
      <c r="B587" s="63" t="s">
        <v>14</v>
      </c>
      <c r="C587" s="63" t="s">
        <v>10</v>
      </c>
    </row>
    <row r="588" spans="1:3" x14ac:dyDescent="0.35">
      <c r="A588" s="64" t="s">
        <v>833</v>
      </c>
      <c r="B588" s="63" t="s">
        <v>14</v>
      </c>
      <c r="C588" s="63" t="s">
        <v>10</v>
      </c>
    </row>
    <row r="589" spans="1:3" x14ac:dyDescent="0.35">
      <c r="A589" s="64" t="s">
        <v>834</v>
      </c>
      <c r="B589" s="63" t="s">
        <v>14</v>
      </c>
      <c r="C589" s="63" t="s">
        <v>10</v>
      </c>
    </row>
    <row r="590" spans="1:3" x14ac:dyDescent="0.35">
      <c r="A590" s="64" t="s">
        <v>835</v>
      </c>
      <c r="B590" s="63" t="s">
        <v>14</v>
      </c>
      <c r="C590" s="63" t="s">
        <v>10</v>
      </c>
    </row>
    <row r="591" spans="1:3" x14ac:dyDescent="0.35">
      <c r="A591" s="64" t="s">
        <v>836</v>
      </c>
      <c r="B591" s="63" t="s">
        <v>14</v>
      </c>
      <c r="C591" s="63" t="s">
        <v>10</v>
      </c>
    </row>
    <row r="592" spans="1:3" x14ac:dyDescent="0.35">
      <c r="A592" s="64" t="s">
        <v>837</v>
      </c>
      <c r="B592" s="63" t="s">
        <v>14</v>
      </c>
      <c r="C592" s="63" t="s">
        <v>10</v>
      </c>
    </row>
    <row r="593" spans="1:3" x14ac:dyDescent="0.35">
      <c r="A593" s="64" t="s">
        <v>838</v>
      </c>
      <c r="B593" s="63" t="s">
        <v>14</v>
      </c>
      <c r="C593" s="63" t="s">
        <v>10</v>
      </c>
    </row>
    <row r="594" spans="1:3" x14ac:dyDescent="0.35">
      <c r="A594" s="64" t="s">
        <v>839</v>
      </c>
      <c r="B594" s="63" t="s">
        <v>14</v>
      </c>
      <c r="C594" s="63" t="s">
        <v>10</v>
      </c>
    </row>
    <row r="595" spans="1:3" x14ac:dyDescent="0.35">
      <c r="A595" s="64" t="s">
        <v>840</v>
      </c>
      <c r="B595" s="63" t="s">
        <v>14</v>
      </c>
      <c r="C595" s="63" t="s">
        <v>10</v>
      </c>
    </row>
    <row r="596" spans="1:3" x14ac:dyDescent="0.35">
      <c r="A596" s="64" t="s">
        <v>841</v>
      </c>
      <c r="B596" s="63" t="s">
        <v>14</v>
      </c>
      <c r="C596" s="63" t="s">
        <v>10</v>
      </c>
    </row>
    <row r="597" spans="1:3" x14ac:dyDescent="0.35">
      <c r="A597" s="64" t="s">
        <v>842</v>
      </c>
      <c r="B597" s="63" t="s">
        <v>14</v>
      </c>
      <c r="C597" s="63" t="s">
        <v>10</v>
      </c>
    </row>
    <row r="598" spans="1:3" x14ac:dyDescent="0.35">
      <c r="A598" s="64" t="s">
        <v>843</v>
      </c>
      <c r="B598" s="63" t="s">
        <v>14</v>
      </c>
      <c r="C598" s="63" t="s">
        <v>10</v>
      </c>
    </row>
    <row r="599" spans="1:3" x14ac:dyDescent="0.35">
      <c r="A599" s="64" t="s">
        <v>844</v>
      </c>
      <c r="B599" s="63" t="s">
        <v>14</v>
      </c>
      <c r="C599" s="63" t="s">
        <v>10</v>
      </c>
    </row>
    <row r="600" spans="1:3" x14ac:dyDescent="0.35">
      <c r="A600" s="64" t="s">
        <v>845</v>
      </c>
      <c r="B600" s="63" t="s">
        <v>14</v>
      </c>
      <c r="C600" s="63" t="s">
        <v>10</v>
      </c>
    </row>
    <row r="601" spans="1:3" x14ac:dyDescent="0.35">
      <c r="A601" s="64" t="s">
        <v>846</v>
      </c>
      <c r="B601" s="63" t="s">
        <v>14</v>
      </c>
      <c r="C601" s="63" t="s">
        <v>10</v>
      </c>
    </row>
    <row r="602" spans="1:3" x14ac:dyDescent="0.35">
      <c r="A602" s="64" t="s">
        <v>847</v>
      </c>
      <c r="B602" s="63" t="s">
        <v>14</v>
      </c>
      <c r="C602" s="63" t="s">
        <v>10</v>
      </c>
    </row>
    <row r="603" spans="1:3" x14ac:dyDescent="0.35">
      <c r="A603" s="64" t="s">
        <v>848</v>
      </c>
      <c r="B603" s="63" t="s">
        <v>14</v>
      </c>
      <c r="C603" s="63" t="s">
        <v>10</v>
      </c>
    </row>
    <row r="604" spans="1:3" x14ac:dyDescent="0.35">
      <c r="A604" s="64" t="s">
        <v>849</v>
      </c>
      <c r="B604" s="63" t="s">
        <v>14</v>
      </c>
      <c r="C604" s="63" t="s">
        <v>10</v>
      </c>
    </row>
    <row r="605" spans="1:3" x14ac:dyDescent="0.35">
      <c r="A605" s="64" t="s">
        <v>850</v>
      </c>
      <c r="B605" s="63" t="s">
        <v>14</v>
      </c>
      <c r="C605" s="63" t="s">
        <v>10</v>
      </c>
    </row>
    <row r="606" spans="1:3" x14ac:dyDescent="0.35">
      <c r="A606" s="64" t="s">
        <v>851</v>
      </c>
      <c r="B606" s="63" t="s">
        <v>14</v>
      </c>
      <c r="C606" s="63" t="s">
        <v>10</v>
      </c>
    </row>
    <row r="607" spans="1:3" x14ac:dyDescent="0.35">
      <c r="A607" s="64" t="s">
        <v>852</v>
      </c>
      <c r="B607" s="63" t="s">
        <v>14</v>
      </c>
      <c r="C607" s="63" t="s">
        <v>10</v>
      </c>
    </row>
    <row r="608" spans="1:3" x14ac:dyDescent="0.35">
      <c r="A608" s="64" t="s">
        <v>853</v>
      </c>
      <c r="B608" s="63" t="s">
        <v>14</v>
      </c>
      <c r="C608" s="63" t="s">
        <v>10</v>
      </c>
    </row>
    <row r="609" spans="1:3" x14ac:dyDescent="0.35">
      <c r="A609" s="64" t="s">
        <v>854</v>
      </c>
      <c r="B609" s="63" t="s">
        <v>14</v>
      </c>
      <c r="C609" s="63" t="s">
        <v>10</v>
      </c>
    </row>
    <row r="610" spans="1:3" x14ac:dyDescent="0.35">
      <c r="A610" s="64" t="s">
        <v>855</v>
      </c>
      <c r="B610" s="63" t="s">
        <v>14</v>
      </c>
      <c r="C610" s="63" t="s">
        <v>10</v>
      </c>
    </row>
    <row r="611" spans="1:3" x14ac:dyDescent="0.35">
      <c r="A611" s="64" t="s">
        <v>856</v>
      </c>
      <c r="B611" s="63" t="s">
        <v>14</v>
      </c>
      <c r="C611" s="63" t="s">
        <v>10</v>
      </c>
    </row>
    <row r="612" spans="1:3" x14ac:dyDescent="0.35">
      <c r="A612" s="64" t="s">
        <v>857</v>
      </c>
      <c r="B612" s="63" t="s">
        <v>14</v>
      </c>
      <c r="C612" s="63" t="s">
        <v>10</v>
      </c>
    </row>
    <row r="613" spans="1:3" x14ac:dyDescent="0.35">
      <c r="A613" s="64" t="s">
        <v>858</v>
      </c>
      <c r="B613" s="63" t="s">
        <v>14</v>
      </c>
      <c r="C613" s="63" t="s">
        <v>10</v>
      </c>
    </row>
    <row r="614" spans="1:3" x14ac:dyDescent="0.35">
      <c r="A614" s="64" t="s">
        <v>859</v>
      </c>
      <c r="B614" s="63" t="s">
        <v>14</v>
      </c>
      <c r="C614" s="63" t="s">
        <v>10</v>
      </c>
    </row>
    <row r="615" spans="1:3" x14ac:dyDescent="0.35">
      <c r="A615" s="64" t="s">
        <v>860</v>
      </c>
      <c r="B615" s="63" t="s">
        <v>14</v>
      </c>
      <c r="C615" s="63" t="s">
        <v>10</v>
      </c>
    </row>
    <row r="616" spans="1:3" x14ac:dyDescent="0.35">
      <c r="A616" s="64" t="s">
        <v>861</v>
      </c>
      <c r="B616" s="63" t="s">
        <v>14</v>
      </c>
      <c r="C616" s="63" t="s">
        <v>10</v>
      </c>
    </row>
    <row r="617" spans="1:3" x14ac:dyDescent="0.35">
      <c r="A617" s="64" t="s">
        <v>862</v>
      </c>
      <c r="B617" s="63" t="s">
        <v>14</v>
      </c>
      <c r="C617" s="63" t="s">
        <v>10</v>
      </c>
    </row>
    <row r="618" spans="1:3" x14ac:dyDescent="0.35">
      <c r="A618" s="64" t="s">
        <v>863</v>
      </c>
      <c r="B618" s="63" t="s">
        <v>14</v>
      </c>
      <c r="C618" s="63" t="s">
        <v>10</v>
      </c>
    </row>
    <row r="619" spans="1:3" x14ac:dyDescent="0.35">
      <c r="A619" s="64" t="s">
        <v>864</v>
      </c>
      <c r="B619" s="63" t="s">
        <v>14</v>
      </c>
      <c r="C619" s="63" t="s">
        <v>10</v>
      </c>
    </row>
    <row r="620" spans="1:3" x14ac:dyDescent="0.35">
      <c r="A620" s="64" t="s">
        <v>865</v>
      </c>
      <c r="B620" s="63" t="s">
        <v>14</v>
      </c>
      <c r="C620" s="63" t="s">
        <v>10</v>
      </c>
    </row>
    <row r="621" spans="1:3" x14ac:dyDescent="0.35">
      <c r="A621" s="64" t="s">
        <v>866</v>
      </c>
      <c r="B621" s="63" t="s">
        <v>14</v>
      </c>
      <c r="C621" s="63" t="s">
        <v>10</v>
      </c>
    </row>
    <row r="622" spans="1:3" x14ac:dyDescent="0.35">
      <c r="A622" s="64" t="s">
        <v>867</v>
      </c>
      <c r="B622" s="63" t="s">
        <v>14</v>
      </c>
      <c r="C622" s="63" t="s">
        <v>10</v>
      </c>
    </row>
    <row r="623" spans="1:3" x14ac:dyDescent="0.35">
      <c r="A623" s="64" t="s">
        <v>868</v>
      </c>
      <c r="B623" s="63" t="s">
        <v>14</v>
      </c>
      <c r="C623" s="63" t="s">
        <v>10</v>
      </c>
    </row>
    <row r="624" spans="1:3" x14ac:dyDescent="0.35">
      <c r="A624" s="64" t="s">
        <v>869</v>
      </c>
      <c r="B624" s="63" t="s">
        <v>14</v>
      </c>
      <c r="C624" s="63" t="s">
        <v>10</v>
      </c>
    </row>
    <row r="625" spans="1:3" x14ac:dyDescent="0.35">
      <c r="A625" s="64" t="s">
        <v>870</v>
      </c>
      <c r="B625" s="63" t="s">
        <v>14</v>
      </c>
      <c r="C625" s="63" t="s">
        <v>10</v>
      </c>
    </row>
    <row r="626" spans="1:3" x14ac:dyDescent="0.35">
      <c r="A626" s="64" t="s">
        <v>871</v>
      </c>
      <c r="B626" s="63" t="s">
        <v>14</v>
      </c>
      <c r="C626" s="63" t="s">
        <v>10</v>
      </c>
    </row>
    <row r="627" spans="1:3" x14ac:dyDescent="0.35">
      <c r="A627" s="64" t="s">
        <v>872</v>
      </c>
      <c r="B627" s="63" t="s">
        <v>14</v>
      </c>
      <c r="C627" s="63" t="s">
        <v>10</v>
      </c>
    </row>
    <row r="628" spans="1:3" x14ac:dyDescent="0.35">
      <c r="A628" s="64" t="s">
        <v>873</v>
      </c>
      <c r="B628" s="63" t="s">
        <v>14</v>
      </c>
      <c r="C628" s="63" t="s">
        <v>10</v>
      </c>
    </row>
    <row r="629" spans="1:3" x14ac:dyDescent="0.35">
      <c r="A629" s="64" t="s">
        <v>874</v>
      </c>
      <c r="B629" s="63" t="s">
        <v>14</v>
      </c>
      <c r="C629" s="63" t="s">
        <v>10</v>
      </c>
    </row>
    <row r="630" spans="1:3" x14ac:dyDescent="0.35">
      <c r="A630" s="64" t="s">
        <v>875</v>
      </c>
      <c r="B630" s="63" t="s">
        <v>14</v>
      </c>
      <c r="C630" s="63" t="s">
        <v>10</v>
      </c>
    </row>
    <row r="631" spans="1:3" x14ac:dyDescent="0.35">
      <c r="A631" s="64" t="s">
        <v>876</v>
      </c>
      <c r="B631" s="63" t="s">
        <v>14</v>
      </c>
      <c r="C631" s="63" t="s">
        <v>10</v>
      </c>
    </row>
    <row r="632" spans="1:3" x14ac:dyDescent="0.35">
      <c r="A632" s="64" t="s">
        <v>877</v>
      </c>
      <c r="B632" s="63" t="s">
        <v>14</v>
      </c>
      <c r="C632" s="63" t="s">
        <v>10</v>
      </c>
    </row>
    <row r="633" spans="1:3" x14ac:dyDescent="0.35">
      <c r="A633" s="64" t="s">
        <v>18</v>
      </c>
      <c r="B633" s="63" t="s">
        <v>14</v>
      </c>
      <c r="C633" s="63" t="s">
        <v>10</v>
      </c>
    </row>
    <row r="634" spans="1:3" x14ac:dyDescent="0.35">
      <c r="A634" s="64" t="s">
        <v>878</v>
      </c>
      <c r="B634" s="63" t="s">
        <v>14</v>
      </c>
      <c r="C634" s="63" t="s">
        <v>10</v>
      </c>
    </row>
    <row r="635" spans="1:3" x14ac:dyDescent="0.35">
      <c r="A635" s="64" t="s">
        <v>879</v>
      </c>
      <c r="B635" s="63" t="s">
        <v>14</v>
      </c>
      <c r="C635" s="63" t="s">
        <v>10</v>
      </c>
    </row>
    <row r="636" spans="1:3" x14ac:dyDescent="0.35">
      <c r="A636" s="64" t="s">
        <v>880</v>
      </c>
      <c r="B636" s="63" t="s">
        <v>14</v>
      </c>
      <c r="C636" s="63" t="s">
        <v>10</v>
      </c>
    </row>
    <row r="637" spans="1:3" x14ac:dyDescent="0.35">
      <c r="A637" s="64" t="s">
        <v>881</v>
      </c>
      <c r="B637" s="63" t="s">
        <v>14</v>
      </c>
      <c r="C637" s="63" t="s">
        <v>10</v>
      </c>
    </row>
    <row r="638" spans="1:3" x14ac:dyDescent="0.35">
      <c r="A638" s="64" t="s">
        <v>882</v>
      </c>
      <c r="B638" s="63" t="s">
        <v>14</v>
      </c>
      <c r="C638" s="63" t="s">
        <v>10</v>
      </c>
    </row>
    <row r="639" spans="1:3" x14ac:dyDescent="0.35">
      <c r="A639" s="64" t="s">
        <v>883</v>
      </c>
      <c r="B639" s="63" t="s">
        <v>14</v>
      </c>
      <c r="C639" s="63" t="s">
        <v>10</v>
      </c>
    </row>
    <row r="640" spans="1:3" x14ac:dyDescent="0.35">
      <c r="A640" s="64" t="s">
        <v>884</v>
      </c>
      <c r="B640" s="63" t="s">
        <v>14</v>
      </c>
      <c r="C640" s="63" t="s">
        <v>9</v>
      </c>
    </row>
    <row r="641" spans="1:3" x14ac:dyDescent="0.35">
      <c r="A641" s="64" t="s">
        <v>885</v>
      </c>
      <c r="B641" s="63" t="s">
        <v>14</v>
      </c>
      <c r="C641" s="63" t="s">
        <v>9</v>
      </c>
    </row>
    <row r="642" spans="1:3" x14ac:dyDescent="0.35">
      <c r="A642" s="64" t="s">
        <v>886</v>
      </c>
      <c r="B642" s="63" t="s">
        <v>14</v>
      </c>
      <c r="C642" s="63" t="s">
        <v>10</v>
      </c>
    </row>
    <row r="643" spans="1:3" x14ac:dyDescent="0.35">
      <c r="A643" s="64" t="s">
        <v>887</v>
      </c>
      <c r="B643" s="63" t="s">
        <v>14</v>
      </c>
      <c r="C643" s="63" t="s">
        <v>10</v>
      </c>
    </row>
    <row r="644" spans="1:3" x14ac:dyDescent="0.35">
      <c r="A644" s="64" t="s">
        <v>888</v>
      </c>
      <c r="B644" s="63" t="s">
        <v>14</v>
      </c>
      <c r="C644" s="63" t="s">
        <v>10</v>
      </c>
    </row>
    <row r="645" spans="1:3" x14ac:dyDescent="0.35">
      <c r="A645" s="64" t="s">
        <v>889</v>
      </c>
      <c r="B645" s="63" t="s">
        <v>14</v>
      </c>
      <c r="C645" s="63" t="s">
        <v>10</v>
      </c>
    </row>
    <row r="646" spans="1:3" x14ac:dyDescent="0.35">
      <c r="A646" s="64" t="s">
        <v>890</v>
      </c>
      <c r="B646" s="63" t="s">
        <v>14</v>
      </c>
      <c r="C646" s="63" t="s">
        <v>10</v>
      </c>
    </row>
    <row r="647" spans="1:3" x14ac:dyDescent="0.35">
      <c r="A647" s="64" t="s">
        <v>891</v>
      </c>
      <c r="B647" s="63" t="s">
        <v>14</v>
      </c>
      <c r="C647" s="63" t="s">
        <v>10</v>
      </c>
    </row>
    <row r="648" spans="1:3" x14ac:dyDescent="0.35">
      <c r="A648" s="64" t="s">
        <v>892</v>
      </c>
      <c r="B648" s="63" t="s">
        <v>14</v>
      </c>
      <c r="C648" s="63" t="s">
        <v>10</v>
      </c>
    </row>
    <row r="649" spans="1:3" x14ac:dyDescent="0.35">
      <c r="A649" s="64" t="s">
        <v>893</v>
      </c>
      <c r="B649" s="63" t="s">
        <v>14</v>
      </c>
      <c r="C649" s="63" t="s">
        <v>10</v>
      </c>
    </row>
    <row r="650" spans="1:3" x14ac:dyDescent="0.35">
      <c r="A650" s="64" t="s">
        <v>894</v>
      </c>
      <c r="B650" s="63" t="s">
        <v>14</v>
      </c>
      <c r="C650" s="63" t="s">
        <v>10</v>
      </c>
    </row>
    <row r="651" spans="1:3" x14ac:dyDescent="0.35">
      <c r="A651" s="64" t="s">
        <v>895</v>
      </c>
      <c r="B651" s="63" t="s">
        <v>14</v>
      </c>
      <c r="C651" s="63" t="s">
        <v>10</v>
      </c>
    </row>
    <row r="652" spans="1:3" x14ac:dyDescent="0.35">
      <c r="A652" s="64" t="s">
        <v>896</v>
      </c>
      <c r="B652" s="63" t="s">
        <v>14</v>
      </c>
      <c r="C652" s="63" t="s">
        <v>10</v>
      </c>
    </row>
    <row r="653" spans="1:3" x14ac:dyDescent="0.35">
      <c r="A653" s="64" t="s">
        <v>897</v>
      </c>
      <c r="B653" s="63" t="s">
        <v>14</v>
      </c>
      <c r="C653" s="63" t="s">
        <v>10</v>
      </c>
    </row>
    <row r="654" spans="1:3" x14ac:dyDescent="0.35">
      <c r="A654" s="64" t="s">
        <v>898</v>
      </c>
      <c r="B654" s="63" t="s">
        <v>14</v>
      </c>
      <c r="C654" s="63" t="s">
        <v>10</v>
      </c>
    </row>
    <row r="655" spans="1:3" x14ac:dyDescent="0.35">
      <c r="A655" s="64" t="s">
        <v>899</v>
      </c>
      <c r="B655" s="63" t="s">
        <v>14</v>
      </c>
      <c r="C655" s="63" t="s">
        <v>10</v>
      </c>
    </row>
    <row r="656" spans="1:3" x14ac:dyDescent="0.35">
      <c r="A656" s="64" t="s">
        <v>900</v>
      </c>
      <c r="B656" s="63" t="s">
        <v>14</v>
      </c>
      <c r="C656" s="63" t="s">
        <v>10</v>
      </c>
    </row>
    <row r="657" spans="1:3" x14ac:dyDescent="0.35">
      <c r="A657" s="64" t="s">
        <v>901</v>
      </c>
      <c r="B657" s="63" t="s">
        <v>14</v>
      </c>
      <c r="C657" s="63" t="s">
        <v>10</v>
      </c>
    </row>
    <row r="658" spans="1:3" x14ac:dyDescent="0.35">
      <c r="A658" s="64" t="s">
        <v>902</v>
      </c>
      <c r="B658" s="63" t="s">
        <v>14</v>
      </c>
      <c r="C658" s="63" t="s">
        <v>10</v>
      </c>
    </row>
    <row r="659" spans="1:3" x14ac:dyDescent="0.35">
      <c r="A659" s="64" t="s">
        <v>903</v>
      </c>
      <c r="B659" s="63" t="s">
        <v>14</v>
      </c>
      <c r="C659" s="63" t="s">
        <v>10</v>
      </c>
    </row>
    <row r="660" spans="1:3" x14ac:dyDescent="0.35">
      <c r="A660" s="64" t="s">
        <v>904</v>
      </c>
      <c r="B660" s="63" t="s">
        <v>14</v>
      </c>
      <c r="C660" s="63" t="s">
        <v>10</v>
      </c>
    </row>
    <row r="661" spans="1:3" x14ac:dyDescent="0.35">
      <c r="A661" s="64" t="s">
        <v>905</v>
      </c>
      <c r="B661" s="63" t="s">
        <v>14</v>
      </c>
      <c r="C661" s="63" t="s">
        <v>10</v>
      </c>
    </row>
    <row r="662" spans="1:3" x14ac:dyDescent="0.35">
      <c r="A662" s="64" t="s">
        <v>906</v>
      </c>
      <c r="B662" s="63" t="s">
        <v>14</v>
      </c>
      <c r="C662" s="63" t="s">
        <v>10</v>
      </c>
    </row>
    <row r="663" spans="1:3" x14ac:dyDescent="0.35">
      <c r="A663" s="64" t="s">
        <v>907</v>
      </c>
      <c r="B663" s="63" t="s">
        <v>14</v>
      </c>
      <c r="C663" s="63" t="s">
        <v>10</v>
      </c>
    </row>
    <row r="664" spans="1:3" x14ac:dyDescent="0.35">
      <c r="A664" s="64" t="s">
        <v>908</v>
      </c>
      <c r="B664" s="63" t="s">
        <v>14</v>
      </c>
      <c r="C664" s="63" t="s">
        <v>10</v>
      </c>
    </row>
    <row r="665" spans="1:3" x14ac:dyDescent="0.35">
      <c r="A665" s="64" t="s">
        <v>909</v>
      </c>
      <c r="B665" s="63" t="s">
        <v>14</v>
      </c>
      <c r="C665" s="63" t="s">
        <v>10</v>
      </c>
    </row>
    <row r="666" spans="1:3" x14ac:dyDescent="0.35">
      <c r="A666" s="64" t="s">
        <v>910</v>
      </c>
      <c r="B666" s="63" t="s">
        <v>14</v>
      </c>
      <c r="C666" s="63" t="s">
        <v>10</v>
      </c>
    </row>
    <row r="667" spans="1:3" x14ac:dyDescent="0.35">
      <c r="A667" s="64" t="s">
        <v>911</v>
      </c>
      <c r="B667" s="63" t="s">
        <v>14</v>
      </c>
      <c r="C667" s="63" t="s">
        <v>10</v>
      </c>
    </row>
    <row r="668" spans="1:3" x14ac:dyDescent="0.35">
      <c r="A668" s="64" t="s">
        <v>912</v>
      </c>
      <c r="B668" s="63" t="s">
        <v>14</v>
      </c>
      <c r="C668" s="63" t="s">
        <v>10</v>
      </c>
    </row>
    <row r="669" spans="1:3" x14ac:dyDescent="0.35">
      <c r="A669" s="64" t="s">
        <v>913</v>
      </c>
      <c r="B669" s="63" t="s">
        <v>14</v>
      </c>
      <c r="C669" s="63" t="s">
        <v>10</v>
      </c>
    </row>
    <row r="670" spans="1:3" x14ac:dyDescent="0.35">
      <c r="A670" s="64" t="s">
        <v>914</v>
      </c>
      <c r="B670" s="63" t="s">
        <v>14</v>
      </c>
      <c r="C670" s="63" t="s">
        <v>10</v>
      </c>
    </row>
    <row r="671" spans="1:3" x14ac:dyDescent="0.35">
      <c r="A671" s="64" t="s">
        <v>915</v>
      </c>
      <c r="B671" s="63" t="s">
        <v>14</v>
      </c>
      <c r="C671" s="63" t="s">
        <v>10</v>
      </c>
    </row>
    <row r="672" spans="1:3" x14ac:dyDescent="0.35">
      <c r="A672" s="64" t="s">
        <v>916</v>
      </c>
      <c r="B672" s="63" t="s">
        <v>14</v>
      </c>
      <c r="C672" s="63" t="s">
        <v>10</v>
      </c>
    </row>
    <row r="673" spans="1:3" x14ac:dyDescent="0.35">
      <c r="A673" s="64" t="s">
        <v>917</v>
      </c>
      <c r="B673" s="63" t="s">
        <v>14</v>
      </c>
      <c r="C673" s="63" t="s">
        <v>10</v>
      </c>
    </row>
    <row r="674" spans="1:3" x14ac:dyDescent="0.35">
      <c r="A674" s="64" t="s">
        <v>918</v>
      </c>
      <c r="B674" s="63" t="s">
        <v>14</v>
      </c>
      <c r="C674" s="63" t="s">
        <v>10</v>
      </c>
    </row>
    <row r="675" spans="1:3" x14ac:dyDescent="0.35">
      <c r="A675" s="64" t="s">
        <v>919</v>
      </c>
      <c r="B675" s="63" t="s">
        <v>14</v>
      </c>
      <c r="C675" s="63" t="s">
        <v>10</v>
      </c>
    </row>
    <row r="676" spans="1:3" x14ac:dyDescent="0.35">
      <c r="A676" s="64" t="s">
        <v>920</v>
      </c>
      <c r="B676" s="63" t="s">
        <v>14</v>
      </c>
      <c r="C676" s="63" t="s">
        <v>10</v>
      </c>
    </row>
    <row r="677" spans="1:3" x14ac:dyDescent="0.35">
      <c r="A677" s="64" t="s">
        <v>921</v>
      </c>
      <c r="B677" s="63" t="s">
        <v>14</v>
      </c>
      <c r="C677" s="63" t="s">
        <v>10</v>
      </c>
    </row>
    <row r="678" spans="1:3" x14ac:dyDescent="0.35">
      <c r="A678" s="64" t="s">
        <v>922</v>
      </c>
      <c r="B678" s="63" t="s">
        <v>14</v>
      </c>
      <c r="C678" s="63" t="s">
        <v>10</v>
      </c>
    </row>
    <row r="679" spans="1:3" x14ac:dyDescent="0.35">
      <c r="A679" s="64" t="s">
        <v>923</v>
      </c>
      <c r="B679" s="63" t="s">
        <v>14</v>
      </c>
      <c r="C679" s="63" t="s">
        <v>10</v>
      </c>
    </row>
    <row r="680" spans="1:3" x14ac:dyDescent="0.35">
      <c r="A680" s="64" t="s">
        <v>924</v>
      </c>
      <c r="B680" s="63" t="s">
        <v>14</v>
      </c>
      <c r="C680" s="63" t="s">
        <v>10</v>
      </c>
    </row>
    <row r="681" spans="1:3" x14ac:dyDescent="0.35">
      <c r="A681" s="64" t="s">
        <v>925</v>
      </c>
      <c r="B681" s="63" t="s">
        <v>14</v>
      </c>
      <c r="C681" s="63" t="s">
        <v>10</v>
      </c>
    </row>
    <row r="682" spans="1:3" x14ac:dyDescent="0.35">
      <c r="A682" s="64" t="s">
        <v>926</v>
      </c>
      <c r="B682" s="63" t="s">
        <v>14</v>
      </c>
      <c r="C682" s="63" t="s">
        <v>10</v>
      </c>
    </row>
    <row r="683" spans="1:3" x14ac:dyDescent="0.35">
      <c r="A683" s="64" t="s">
        <v>927</v>
      </c>
      <c r="B683" s="63" t="s">
        <v>14</v>
      </c>
      <c r="C683" s="63" t="s">
        <v>10</v>
      </c>
    </row>
    <row r="684" spans="1:3" x14ac:dyDescent="0.35">
      <c r="A684" s="64" t="s">
        <v>928</v>
      </c>
      <c r="B684" s="63" t="s">
        <v>14</v>
      </c>
      <c r="C684" s="63" t="s">
        <v>10</v>
      </c>
    </row>
    <row r="685" spans="1:3" x14ac:dyDescent="0.35">
      <c r="A685" s="64" t="s">
        <v>929</v>
      </c>
      <c r="B685" s="63" t="s">
        <v>14</v>
      </c>
      <c r="C685" s="63" t="s">
        <v>10</v>
      </c>
    </row>
    <row r="686" spans="1:3" x14ac:dyDescent="0.35">
      <c r="A686" s="64" t="s">
        <v>930</v>
      </c>
      <c r="B686" s="63" t="s">
        <v>14</v>
      </c>
      <c r="C686" s="63" t="s">
        <v>10</v>
      </c>
    </row>
    <row r="687" spans="1:3" x14ac:dyDescent="0.35">
      <c r="A687" s="64" t="s">
        <v>931</v>
      </c>
      <c r="B687" s="63" t="s">
        <v>14</v>
      </c>
      <c r="C687" s="63" t="s">
        <v>10</v>
      </c>
    </row>
    <row r="688" spans="1:3" x14ac:dyDescent="0.35">
      <c r="A688" s="64" t="s">
        <v>932</v>
      </c>
      <c r="B688" s="63" t="s">
        <v>14</v>
      </c>
      <c r="C688" s="63" t="s">
        <v>10</v>
      </c>
    </row>
    <row r="689" spans="1:3" x14ac:dyDescent="0.35">
      <c r="A689" s="64" t="s">
        <v>933</v>
      </c>
      <c r="B689" s="63" t="s">
        <v>14</v>
      </c>
      <c r="C689" s="63" t="s">
        <v>10</v>
      </c>
    </row>
    <row r="690" spans="1:3" x14ac:dyDescent="0.35">
      <c r="A690" s="64" t="s">
        <v>934</v>
      </c>
      <c r="B690" s="63" t="s">
        <v>14</v>
      </c>
      <c r="C690" s="63" t="s">
        <v>10</v>
      </c>
    </row>
    <row r="691" spans="1:3" x14ac:dyDescent="0.35">
      <c r="A691" s="64" t="s">
        <v>935</v>
      </c>
      <c r="B691" s="63" t="s">
        <v>14</v>
      </c>
      <c r="C691" s="63" t="s">
        <v>10</v>
      </c>
    </row>
    <row r="692" spans="1:3" x14ac:dyDescent="0.35">
      <c r="A692" s="64" t="s">
        <v>936</v>
      </c>
      <c r="B692" s="63" t="s">
        <v>14</v>
      </c>
      <c r="C692" s="63" t="s">
        <v>10</v>
      </c>
    </row>
    <row r="693" spans="1:3" x14ac:dyDescent="0.35">
      <c r="A693" s="64" t="s">
        <v>937</v>
      </c>
      <c r="B693" s="63" t="s">
        <v>14</v>
      </c>
      <c r="C693" s="63" t="s">
        <v>10</v>
      </c>
    </row>
    <row r="694" spans="1:3" x14ac:dyDescent="0.35">
      <c r="A694" s="64" t="s">
        <v>938</v>
      </c>
      <c r="B694" s="63" t="s">
        <v>14</v>
      </c>
      <c r="C694" s="63" t="s">
        <v>10</v>
      </c>
    </row>
    <row r="695" spans="1:3" x14ac:dyDescent="0.35">
      <c r="A695" s="64" t="s">
        <v>939</v>
      </c>
      <c r="B695" s="63" t="s">
        <v>14</v>
      </c>
      <c r="C695" s="63" t="s">
        <v>9</v>
      </c>
    </row>
    <row r="696" spans="1:3" x14ac:dyDescent="0.35">
      <c r="A696" s="64" t="s">
        <v>940</v>
      </c>
      <c r="B696" s="63" t="s">
        <v>14</v>
      </c>
      <c r="C696" s="63" t="s">
        <v>10</v>
      </c>
    </row>
    <row r="697" spans="1:3" x14ac:dyDescent="0.35">
      <c r="A697" s="64" t="s">
        <v>941</v>
      </c>
      <c r="B697" s="63" t="s">
        <v>14</v>
      </c>
      <c r="C697" s="63" t="s">
        <v>10</v>
      </c>
    </row>
    <row r="698" spans="1:3" x14ac:dyDescent="0.35">
      <c r="A698" s="64" t="s">
        <v>942</v>
      </c>
      <c r="B698" s="63" t="s">
        <v>14</v>
      </c>
      <c r="C698" s="63" t="s">
        <v>10</v>
      </c>
    </row>
    <row r="699" spans="1:3" x14ac:dyDescent="0.35">
      <c r="A699" s="64" t="s">
        <v>943</v>
      </c>
      <c r="B699" s="63" t="s">
        <v>14</v>
      </c>
      <c r="C699" s="63" t="s">
        <v>10</v>
      </c>
    </row>
    <row r="700" spans="1:3" x14ac:dyDescent="0.35">
      <c r="A700" s="64" t="s">
        <v>944</v>
      </c>
      <c r="B700" s="63" t="s">
        <v>14</v>
      </c>
      <c r="C700" s="63" t="s">
        <v>10</v>
      </c>
    </row>
    <row r="701" spans="1:3" x14ac:dyDescent="0.35">
      <c r="A701" s="64" t="s">
        <v>945</v>
      </c>
      <c r="B701" s="63" t="s">
        <v>14</v>
      </c>
      <c r="C701" s="63" t="s">
        <v>10</v>
      </c>
    </row>
    <row r="702" spans="1:3" x14ac:dyDescent="0.35">
      <c r="A702" s="64" t="s">
        <v>946</v>
      </c>
      <c r="B702" s="63" t="s">
        <v>14</v>
      </c>
      <c r="C702" s="63" t="s">
        <v>10</v>
      </c>
    </row>
    <row r="703" spans="1:3" x14ac:dyDescent="0.35">
      <c r="A703" s="64" t="s">
        <v>947</v>
      </c>
      <c r="B703" s="63" t="s">
        <v>14</v>
      </c>
      <c r="C703" s="63" t="s">
        <v>10</v>
      </c>
    </row>
    <row r="704" spans="1:3" x14ac:dyDescent="0.35">
      <c r="A704" s="64" t="s">
        <v>948</v>
      </c>
      <c r="B704" s="63" t="s">
        <v>14</v>
      </c>
      <c r="C704" s="63" t="s">
        <v>10</v>
      </c>
    </row>
    <row r="705" spans="1:3" x14ac:dyDescent="0.35">
      <c r="A705" s="64" t="s">
        <v>949</v>
      </c>
      <c r="B705" s="63" t="s">
        <v>14</v>
      </c>
      <c r="C705" s="63" t="s">
        <v>10</v>
      </c>
    </row>
    <row r="706" spans="1:3" x14ac:dyDescent="0.35">
      <c r="A706" s="64" t="s">
        <v>950</v>
      </c>
      <c r="B706" s="63" t="s">
        <v>14</v>
      </c>
      <c r="C706" s="63" t="s">
        <v>10</v>
      </c>
    </row>
    <row r="707" spans="1:3" x14ac:dyDescent="0.35">
      <c r="A707" s="64" t="s">
        <v>951</v>
      </c>
      <c r="B707" s="63" t="s">
        <v>14</v>
      </c>
      <c r="C707" s="63" t="s">
        <v>9</v>
      </c>
    </row>
    <row r="708" spans="1:3" x14ac:dyDescent="0.35">
      <c r="A708" s="64" t="s">
        <v>952</v>
      </c>
      <c r="B708" s="63" t="s">
        <v>14</v>
      </c>
      <c r="C708" s="63" t="s">
        <v>10</v>
      </c>
    </row>
    <row r="709" spans="1:3" x14ac:dyDescent="0.35">
      <c r="A709" s="64" t="s">
        <v>953</v>
      </c>
      <c r="B709" s="63" t="s">
        <v>14</v>
      </c>
      <c r="C709" s="63" t="s">
        <v>10</v>
      </c>
    </row>
    <row r="710" spans="1:3" x14ac:dyDescent="0.35">
      <c r="A710" s="64" t="s">
        <v>954</v>
      </c>
      <c r="B710" s="63" t="s">
        <v>14</v>
      </c>
      <c r="C710" s="63" t="s">
        <v>10</v>
      </c>
    </row>
    <row r="711" spans="1:3" x14ac:dyDescent="0.35">
      <c r="A711" s="64" t="s">
        <v>955</v>
      </c>
      <c r="B711" s="63" t="s">
        <v>14</v>
      </c>
      <c r="C711" s="63" t="s">
        <v>10</v>
      </c>
    </row>
    <row r="712" spans="1:3" x14ac:dyDescent="0.35">
      <c r="A712" s="64" t="s">
        <v>956</v>
      </c>
      <c r="B712" s="63" t="s">
        <v>14</v>
      </c>
      <c r="C712" s="63" t="s">
        <v>10</v>
      </c>
    </row>
    <row r="713" spans="1:3" x14ac:dyDescent="0.35">
      <c r="A713" s="64" t="s">
        <v>957</v>
      </c>
      <c r="B713" s="63" t="s">
        <v>14</v>
      </c>
      <c r="C713" s="63" t="s">
        <v>10</v>
      </c>
    </row>
    <row r="714" spans="1:3" x14ac:dyDescent="0.35">
      <c r="A714" s="64" t="s">
        <v>958</v>
      </c>
      <c r="B714" s="63" t="s">
        <v>14</v>
      </c>
      <c r="C714" s="63" t="s">
        <v>10</v>
      </c>
    </row>
    <row r="715" spans="1:3" x14ac:dyDescent="0.35">
      <c r="A715" s="64" t="s">
        <v>959</v>
      </c>
      <c r="B715" s="63" t="s">
        <v>14</v>
      </c>
      <c r="C715" s="63" t="s">
        <v>10</v>
      </c>
    </row>
    <row r="716" spans="1:3" x14ac:dyDescent="0.35">
      <c r="A716" s="64" t="s">
        <v>960</v>
      </c>
      <c r="B716" s="63" t="s">
        <v>14</v>
      </c>
      <c r="C716" s="63" t="s">
        <v>10</v>
      </c>
    </row>
    <row r="717" spans="1:3" x14ac:dyDescent="0.35">
      <c r="A717" s="64" t="s">
        <v>961</v>
      </c>
      <c r="B717" s="63" t="s">
        <v>14</v>
      </c>
      <c r="C717" s="63" t="s">
        <v>10</v>
      </c>
    </row>
    <row r="718" spans="1:3" x14ac:dyDescent="0.35">
      <c r="A718" s="64" t="s">
        <v>962</v>
      </c>
      <c r="B718" s="63" t="s">
        <v>14</v>
      </c>
      <c r="C718" s="63" t="s">
        <v>10</v>
      </c>
    </row>
    <row r="719" spans="1:3" x14ac:dyDescent="0.35">
      <c r="A719" s="64" t="s">
        <v>963</v>
      </c>
      <c r="B719" s="63" t="s">
        <v>14</v>
      </c>
      <c r="C719" s="63" t="s">
        <v>10</v>
      </c>
    </row>
    <row r="720" spans="1:3" x14ac:dyDescent="0.35">
      <c r="A720" s="64" t="s">
        <v>964</v>
      </c>
      <c r="B720" s="63" t="s">
        <v>14</v>
      </c>
      <c r="C720" s="63" t="s">
        <v>10</v>
      </c>
    </row>
    <row r="721" spans="1:3" x14ac:dyDescent="0.35">
      <c r="A721" s="64" t="s">
        <v>965</v>
      </c>
      <c r="B721" s="63" t="s">
        <v>14</v>
      </c>
      <c r="C721" s="63" t="s">
        <v>10</v>
      </c>
    </row>
    <row r="722" spans="1:3" x14ac:dyDescent="0.35">
      <c r="A722" s="64" t="s">
        <v>966</v>
      </c>
      <c r="B722" s="63" t="s">
        <v>14</v>
      </c>
      <c r="C722" s="63" t="s">
        <v>10</v>
      </c>
    </row>
    <row r="723" spans="1:3" x14ac:dyDescent="0.35">
      <c r="A723" s="64" t="s">
        <v>967</v>
      </c>
      <c r="B723" s="63" t="s">
        <v>14</v>
      </c>
      <c r="C723" s="63" t="s">
        <v>10</v>
      </c>
    </row>
    <row r="724" spans="1:3" x14ac:dyDescent="0.35">
      <c r="A724" s="64" t="s">
        <v>968</v>
      </c>
      <c r="B724" s="63" t="s">
        <v>14</v>
      </c>
      <c r="C724" s="63" t="s">
        <v>10</v>
      </c>
    </row>
    <row r="725" spans="1:3" x14ac:dyDescent="0.35">
      <c r="A725" s="64" t="s">
        <v>969</v>
      </c>
      <c r="B725" s="63" t="s">
        <v>14</v>
      </c>
      <c r="C725" s="63" t="s">
        <v>10</v>
      </c>
    </row>
    <row r="726" spans="1:3" x14ac:dyDescent="0.35">
      <c r="A726" s="64" t="s">
        <v>970</v>
      </c>
      <c r="B726" s="63" t="s">
        <v>14</v>
      </c>
      <c r="C726" s="63" t="s">
        <v>10</v>
      </c>
    </row>
    <row r="727" spans="1:3" x14ac:dyDescent="0.35">
      <c r="A727" s="64" t="s">
        <v>971</v>
      </c>
      <c r="B727" s="63" t="s">
        <v>14</v>
      </c>
      <c r="C727" s="63" t="s">
        <v>10</v>
      </c>
    </row>
    <row r="728" spans="1:3" x14ac:dyDescent="0.35">
      <c r="A728" s="64" t="s">
        <v>972</v>
      </c>
      <c r="B728" s="63" t="s">
        <v>14</v>
      </c>
      <c r="C728" s="63" t="s">
        <v>10</v>
      </c>
    </row>
    <row r="729" spans="1:3" x14ac:dyDescent="0.35">
      <c r="A729" s="64" t="s">
        <v>973</v>
      </c>
      <c r="B729" s="63" t="s">
        <v>14</v>
      </c>
      <c r="C729" s="63" t="s">
        <v>10</v>
      </c>
    </row>
    <row r="730" spans="1:3" x14ac:dyDescent="0.35">
      <c r="A730" s="64" t="s">
        <v>974</v>
      </c>
      <c r="B730" s="63" t="s">
        <v>14</v>
      </c>
      <c r="C730" s="63" t="s">
        <v>10</v>
      </c>
    </row>
    <row r="731" spans="1:3" x14ac:dyDescent="0.35">
      <c r="A731" s="64" t="s">
        <v>975</v>
      </c>
      <c r="B731" s="63" t="s">
        <v>14</v>
      </c>
      <c r="C731" s="63" t="s">
        <v>10</v>
      </c>
    </row>
    <row r="732" spans="1:3" x14ac:dyDescent="0.35">
      <c r="A732" s="64" t="s">
        <v>976</v>
      </c>
      <c r="B732" s="63" t="s">
        <v>14</v>
      </c>
      <c r="C732" s="63" t="s">
        <v>10</v>
      </c>
    </row>
    <row r="733" spans="1:3" x14ac:dyDescent="0.35">
      <c r="A733" s="64" t="s">
        <v>977</v>
      </c>
      <c r="B733" s="63" t="s">
        <v>14</v>
      </c>
      <c r="C733" s="63" t="s">
        <v>10</v>
      </c>
    </row>
    <row r="734" spans="1:3" x14ac:dyDescent="0.35">
      <c r="A734" s="64" t="s">
        <v>978</v>
      </c>
      <c r="B734" s="63" t="s">
        <v>14</v>
      </c>
      <c r="C734" s="63" t="s">
        <v>10</v>
      </c>
    </row>
    <row r="735" spans="1:3" x14ac:dyDescent="0.35">
      <c r="A735" s="64" t="s">
        <v>979</v>
      </c>
      <c r="B735" s="63" t="s">
        <v>14</v>
      </c>
      <c r="C735" s="63" t="s">
        <v>10</v>
      </c>
    </row>
    <row r="736" spans="1:3" x14ac:dyDescent="0.35">
      <c r="A736" s="64" t="s">
        <v>980</v>
      </c>
      <c r="B736" s="63" t="s">
        <v>14</v>
      </c>
      <c r="C736" s="63" t="s">
        <v>10</v>
      </c>
    </row>
    <row r="737" spans="1:3" x14ac:dyDescent="0.35">
      <c r="A737" s="64" t="s">
        <v>981</v>
      </c>
      <c r="B737" s="63" t="s">
        <v>14</v>
      </c>
      <c r="C737" s="63" t="s">
        <v>10</v>
      </c>
    </row>
    <row r="738" spans="1:3" x14ac:dyDescent="0.35">
      <c r="A738" s="64" t="s">
        <v>982</v>
      </c>
      <c r="B738" s="63" t="s">
        <v>14</v>
      </c>
      <c r="C738" s="63" t="s">
        <v>10</v>
      </c>
    </row>
    <row r="739" spans="1:3" x14ac:dyDescent="0.35">
      <c r="A739" s="64" t="s">
        <v>983</v>
      </c>
      <c r="B739" s="63" t="s">
        <v>14</v>
      </c>
      <c r="C739" s="63" t="s">
        <v>10</v>
      </c>
    </row>
    <row r="740" spans="1:3" x14ac:dyDescent="0.35">
      <c r="A740" s="64" t="s">
        <v>984</v>
      </c>
      <c r="B740" s="63" t="s">
        <v>14</v>
      </c>
      <c r="C740" s="63" t="s">
        <v>10</v>
      </c>
    </row>
    <row r="741" spans="1:3" x14ac:dyDescent="0.35">
      <c r="A741" s="64" t="s">
        <v>985</v>
      </c>
      <c r="B741" s="63" t="s">
        <v>14</v>
      </c>
      <c r="C741" s="63" t="s">
        <v>10</v>
      </c>
    </row>
    <row r="742" spans="1:3" x14ac:dyDescent="0.35">
      <c r="A742" s="64" t="s">
        <v>986</v>
      </c>
      <c r="B742" s="63" t="s">
        <v>14</v>
      </c>
      <c r="C742" s="63" t="s">
        <v>10</v>
      </c>
    </row>
    <row r="743" spans="1:3" x14ac:dyDescent="0.35">
      <c r="A743" s="64" t="s">
        <v>987</v>
      </c>
      <c r="B743" s="63" t="s">
        <v>14</v>
      </c>
      <c r="C743" s="63" t="s">
        <v>10</v>
      </c>
    </row>
    <row r="744" spans="1:3" x14ac:dyDescent="0.35">
      <c r="A744" s="64" t="s">
        <v>988</v>
      </c>
      <c r="B744" s="63" t="s">
        <v>14</v>
      </c>
      <c r="C744" s="63" t="s">
        <v>10</v>
      </c>
    </row>
    <row r="745" spans="1:3" x14ac:dyDescent="0.35">
      <c r="A745" s="64" t="s">
        <v>989</v>
      </c>
      <c r="B745" s="63" t="s">
        <v>14</v>
      </c>
      <c r="C745" s="63" t="s">
        <v>10</v>
      </c>
    </row>
    <row r="746" spans="1:3" x14ac:dyDescent="0.35">
      <c r="A746" s="64" t="s">
        <v>990</v>
      </c>
      <c r="B746" s="63" t="s">
        <v>14</v>
      </c>
      <c r="C746" s="63" t="s">
        <v>10</v>
      </c>
    </row>
    <row r="747" spans="1:3" x14ac:dyDescent="0.35">
      <c r="A747" s="64" t="s">
        <v>991</v>
      </c>
      <c r="B747" s="63" t="s">
        <v>14</v>
      </c>
      <c r="C747" s="63" t="s">
        <v>10</v>
      </c>
    </row>
    <row r="748" spans="1:3" x14ac:dyDescent="0.35">
      <c r="A748" s="64" t="s">
        <v>992</v>
      </c>
      <c r="B748" s="63" t="s">
        <v>14</v>
      </c>
      <c r="C748" s="63" t="s">
        <v>10</v>
      </c>
    </row>
    <row r="749" spans="1:3" x14ac:dyDescent="0.35">
      <c r="A749" s="64" t="s">
        <v>993</v>
      </c>
      <c r="B749" s="63" t="s">
        <v>14</v>
      </c>
      <c r="C749" s="63" t="s">
        <v>9</v>
      </c>
    </row>
    <row r="750" spans="1:3" x14ac:dyDescent="0.35">
      <c r="A750" s="64" t="s">
        <v>994</v>
      </c>
      <c r="B750" s="63" t="s">
        <v>14</v>
      </c>
      <c r="C750" s="63" t="s">
        <v>10</v>
      </c>
    </row>
    <row r="751" spans="1:3" x14ac:dyDescent="0.35">
      <c r="A751" s="64" t="s">
        <v>995</v>
      </c>
      <c r="B751" s="63" t="s">
        <v>14</v>
      </c>
      <c r="C751" s="63" t="s">
        <v>10</v>
      </c>
    </row>
    <row r="752" spans="1:3" x14ac:dyDescent="0.35">
      <c r="A752" s="64" t="s">
        <v>996</v>
      </c>
      <c r="B752" s="63" t="s">
        <v>14</v>
      </c>
      <c r="C752" s="63" t="s">
        <v>10</v>
      </c>
    </row>
    <row r="753" spans="1:3" x14ac:dyDescent="0.35">
      <c r="A753" s="64" t="s">
        <v>997</v>
      </c>
      <c r="B753" s="63" t="s">
        <v>14</v>
      </c>
      <c r="C753" s="63" t="s">
        <v>10</v>
      </c>
    </row>
    <row r="754" spans="1:3" x14ac:dyDescent="0.35">
      <c r="A754" s="64" t="s">
        <v>998</v>
      </c>
      <c r="B754" s="63" t="s">
        <v>14</v>
      </c>
      <c r="C754" s="63" t="s">
        <v>10</v>
      </c>
    </row>
    <row r="755" spans="1:3" x14ac:dyDescent="0.35">
      <c r="A755" s="64" t="s">
        <v>999</v>
      </c>
      <c r="B755" s="63" t="s">
        <v>14</v>
      </c>
      <c r="C755" s="63" t="s">
        <v>10</v>
      </c>
    </row>
    <row r="756" spans="1:3" x14ac:dyDescent="0.35">
      <c r="A756" s="64" t="s">
        <v>1000</v>
      </c>
      <c r="B756" s="63" t="s">
        <v>14</v>
      </c>
      <c r="C756" s="63" t="s">
        <v>10</v>
      </c>
    </row>
    <row r="757" spans="1:3" x14ac:dyDescent="0.35">
      <c r="A757" s="64" t="s">
        <v>1001</v>
      </c>
      <c r="B757" s="63" t="s">
        <v>14</v>
      </c>
      <c r="C757" s="63" t="s">
        <v>10</v>
      </c>
    </row>
    <row r="758" spans="1:3" x14ac:dyDescent="0.35">
      <c r="A758" s="64" t="s">
        <v>1002</v>
      </c>
      <c r="B758" s="63" t="s">
        <v>14</v>
      </c>
      <c r="C758" s="63" t="s">
        <v>10</v>
      </c>
    </row>
    <row r="759" spans="1:3" x14ac:dyDescent="0.35">
      <c r="A759" s="64" t="s">
        <v>1003</v>
      </c>
      <c r="B759" s="63" t="s">
        <v>14</v>
      </c>
      <c r="C759" s="63" t="s">
        <v>10</v>
      </c>
    </row>
    <row r="760" spans="1:3" x14ac:dyDescent="0.35">
      <c r="A760" s="64" t="s">
        <v>1004</v>
      </c>
      <c r="B760" s="63" t="s">
        <v>14</v>
      </c>
      <c r="C760" s="63" t="s">
        <v>10</v>
      </c>
    </row>
    <row r="761" spans="1:3" x14ac:dyDescent="0.35">
      <c r="A761" s="64" t="s">
        <v>1005</v>
      </c>
      <c r="B761" s="63" t="s">
        <v>14</v>
      </c>
      <c r="C761" s="63" t="s">
        <v>10</v>
      </c>
    </row>
    <row r="762" spans="1:3" x14ac:dyDescent="0.35">
      <c r="A762" s="64" t="s">
        <v>1006</v>
      </c>
      <c r="B762" s="63" t="s">
        <v>14</v>
      </c>
      <c r="C762" s="63" t="s">
        <v>10</v>
      </c>
    </row>
    <row r="763" spans="1:3" x14ac:dyDescent="0.35">
      <c r="A763" s="64" t="s">
        <v>1007</v>
      </c>
      <c r="B763" s="63" t="s">
        <v>14</v>
      </c>
      <c r="C763" s="63" t="s">
        <v>9</v>
      </c>
    </row>
    <row r="764" spans="1:3" x14ac:dyDescent="0.35">
      <c r="A764" s="64" t="s">
        <v>1008</v>
      </c>
      <c r="B764" s="63" t="s">
        <v>14</v>
      </c>
      <c r="C764" s="63" t="s">
        <v>9</v>
      </c>
    </row>
    <row r="765" spans="1:3" x14ac:dyDescent="0.35">
      <c r="A765" s="64" t="s">
        <v>1009</v>
      </c>
      <c r="B765" s="63" t="s">
        <v>14</v>
      </c>
      <c r="C765" s="63" t="s">
        <v>9</v>
      </c>
    </row>
    <row r="766" spans="1:3" x14ac:dyDescent="0.35">
      <c r="A766" s="64" t="s">
        <v>1010</v>
      </c>
      <c r="B766" s="63" t="s">
        <v>14</v>
      </c>
      <c r="C766" s="63" t="s">
        <v>9</v>
      </c>
    </row>
    <row r="767" spans="1:3" x14ac:dyDescent="0.35">
      <c r="A767" s="64" t="s">
        <v>1011</v>
      </c>
      <c r="B767" s="63" t="s">
        <v>14</v>
      </c>
      <c r="C767" s="63" t="s">
        <v>10</v>
      </c>
    </row>
    <row r="768" spans="1:3" x14ac:dyDescent="0.35">
      <c r="A768" s="64" t="s">
        <v>1012</v>
      </c>
      <c r="B768" s="63" t="s">
        <v>14</v>
      </c>
      <c r="C768" s="63" t="s">
        <v>10</v>
      </c>
    </row>
    <row r="769" spans="1:3" x14ac:dyDescent="0.35">
      <c r="A769" s="64" t="s">
        <v>1013</v>
      </c>
      <c r="B769" s="63" t="s">
        <v>14</v>
      </c>
      <c r="C769" s="63" t="s">
        <v>10</v>
      </c>
    </row>
    <row r="770" spans="1:3" x14ac:dyDescent="0.35">
      <c r="A770" s="64" t="s">
        <v>1014</v>
      </c>
      <c r="B770" s="63" t="s">
        <v>14</v>
      </c>
      <c r="C770" s="63" t="s">
        <v>10</v>
      </c>
    </row>
    <row r="771" spans="1:3" x14ac:dyDescent="0.35">
      <c r="A771" s="64" t="s">
        <v>1015</v>
      </c>
      <c r="B771" s="63" t="s">
        <v>14</v>
      </c>
      <c r="C771" s="63" t="s">
        <v>10</v>
      </c>
    </row>
    <row r="772" spans="1:3" x14ac:dyDescent="0.35">
      <c r="A772" s="64" t="s">
        <v>1016</v>
      </c>
      <c r="B772" s="63" t="s">
        <v>14</v>
      </c>
      <c r="C772" s="63" t="s">
        <v>10</v>
      </c>
    </row>
    <row r="773" spans="1:3" x14ac:dyDescent="0.35">
      <c r="A773" s="64" t="s">
        <v>1017</v>
      </c>
      <c r="B773" s="63" t="s">
        <v>14</v>
      </c>
      <c r="C773" s="63" t="s">
        <v>10</v>
      </c>
    </row>
    <row r="774" spans="1:3" x14ac:dyDescent="0.35">
      <c r="A774" s="64" t="s">
        <v>1018</v>
      </c>
      <c r="B774" s="63" t="s">
        <v>14</v>
      </c>
      <c r="C774" s="63" t="s">
        <v>10</v>
      </c>
    </row>
    <row r="775" spans="1:3" x14ac:dyDescent="0.35">
      <c r="A775" s="64" t="s">
        <v>1019</v>
      </c>
      <c r="B775" s="63" t="s">
        <v>14</v>
      </c>
      <c r="C775" s="63" t="s">
        <v>10</v>
      </c>
    </row>
    <row r="776" spans="1:3" x14ac:dyDescent="0.35">
      <c r="A776" s="64" t="s">
        <v>1020</v>
      </c>
      <c r="B776" s="63" t="s">
        <v>14</v>
      </c>
      <c r="C776" s="63" t="s">
        <v>10</v>
      </c>
    </row>
    <row r="777" spans="1:3" x14ac:dyDescent="0.35">
      <c r="A777" s="64" t="s">
        <v>1021</v>
      </c>
      <c r="B777" s="63" t="s">
        <v>14</v>
      </c>
      <c r="C777" s="63" t="s">
        <v>10</v>
      </c>
    </row>
    <row r="778" spans="1:3" x14ac:dyDescent="0.35">
      <c r="A778" s="64" t="s">
        <v>1022</v>
      </c>
      <c r="B778" s="63" t="s">
        <v>14</v>
      </c>
      <c r="C778" s="63" t="s">
        <v>10</v>
      </c>
    </row>
    <row r="779" spans="1:3" x14ac:dyDescent="0.35">
      <c r="A779" s="64" t="s">
        <v>1023</v>
      </c>
      <c r="B779" s="63" t="s">
        <v>14</v>
      </c>
      <c r="C779" s="63" t="s">
        <v>10</v>
      </c>
    </row>
    <row r="780" spans="1:3" x14ac:dyDescent="0.35">
      <c r="A780" s="64" t="s">
        <v>1024</v>
      </c>
      <c r="B780" s="63" t="s">
        <v>14</v>
      </c>
      <c r="C780" s="63" t="s">
        <v>10</v>
      </c>
    </row>
    <row r="781" spans="1:3" x14ac:dyDescent="0.35">
      <c r="A781" s="64" t="s">
        <v>1025</v>
      </c>
      <c r="B781" s="63" t="s">
        <v>14</v>
      </c>
      <c r="C781" s="63" t="s">
        <v>10</v>
      </c>
    </row>
    <row r="782" spans="1:3" x14ac:dyDescent="0.35">
      <c r="A782" s="64" t="s">
        <v>1026</v>
      </c>
      <c r="B782" s="63" t="s">
        <v>14</v>
      </c>
      <c r="C782" s="63" t="s">
        <v>10</v>
      </c>
    </row>
    <row r="783" spans="1:3" x14ac:dyDescent="0.35">
      <c r="A783" s="64" t="s">
        <v>1027</v>
      </c>
      <c r="B783" s="63" t="s">
        <v>14</v>
      </c>
      <c r="C783" s="63" t="s">
        <v>10</v>
      </c>
    </row>
    <row r="784" spans="1:3" x14ac:dyDescent="0.35">
      <c r="A784" s="64" t="s">
        <v>1028</v>
      </c>
      <c r="B784" s="63" t="s">
        <v>14</v>
      </c>
      <c r="C784" s="63" t="s">
        <v>10</v>
      </c>
    </row>
    <row r="785" spans="1:3" x14ac:dyDescent="0.35">
      <c r="A785" s="64" t="s">
        <v>1029</v>
      </c>
      <c r="B785" s="63" t="s">
        <v>14</v>
      </c>
      <c r="C785" s="63" t="s">
        <v>10</v>
      </c>
    </row>
    <row r="786" spans="1:3" x14ac:dyDescent="0.35">
      <c r="A786" s="64" t="s">
        <v>1030</v>
      </c>
      <c r="B786" s="63" t="s">
        <v>14</v>
      </c>
      <c r="C786" s="63" t="s">
        <v>10</v>
      </c>
    </row>
    <row r="787" spans="1:3" x14ac:dyDescent="0.35">
      <c r="A787" s="64" t="s">
        <v>1031</v>
      </c>
      <c r="B787" s="63" t="s">
        <v>14</v>
      </c>
      <c r="C787" s="63" t="s">
        <v>10</v>
      </c>
    </row>
    <row r="788" spans="1:3" x14ac:dyDescent="0.35">
      <c r="A788" s="64" t="s">
        <v>1032</v>
      </c>
      <c r="B788" s="63" t="s">
        <v>14</v>
      </c>
      <c r="C788" s="63" t="s">
        <v>10</v>
      </c>
    </row>
    <row r="789" spans="1:3" x14ac:dyDescent="0.35">
      <c r="A789" s="64" t="s">
        <v>1033</v>
      </c>
      <c r="B789" s="63" t="s">
        <v>14</v>
      </c>
      <c r="C789" s="63" t="s">
        <v>10</v>
      </c>
    </row>
    <row r="790" spans="1:3" x14ac:dyDescent="0.35">
      <c r="A790" s="64" t="s">
        <v>1034</v>
      </c>
      <c r="B790" s="63" t="s">
        <v>14</v>
      </c>
      <c r="C790" s="63" t="s">
        <v>10</v>
      </c>
    </row>
    <row r="791" spans="1:3" x14ac:dyDescent="0.35">
      <c r="A791" s="64" t="s">
        <v>1035</v>
      </c>
      <c r="B791" s="63" t="s">
        <v>14</v>
      </c>
      <c r="C791" s="63" t="s">
        <v>10</v>
      </c>
    </row>
    <row r="792" spans="1:3" x14ac:dyDescent="0.35">
      <c r="A792" s="64" t="s">
        <v>1036</v>
      </c>
      <c r="B792" s="63" t="s">
        <v>14</v>
      </c>
      <c r="C792" s="63" t="s">
        <v>10</v>
      </c>
    </row>
    <row r="793" spans="1:3" x14ac:dyDescent="0.35">
      <c r="A793" s="64" t="s">
        <v>1037</v>
      </c>
      <c r="B793" s="63" t="s">
        <v>14</v>
      </c>
      <c r="C793" s="63" t="s">
        <v>10</v>
      </c>
    </row>
    <row r="794" spans="1:3" x14ac:dyDescent="0.35">
      <c r="A794" s="64" t="s">
        <v>1038</v>
      </c>
      <c r="B794" s="63" t="s">
        <v>14</v>
      </c>
      <c r="C794" s="63" t="s">
        <v>10</v>
      </c>
    </row>
    <row r="795" spans="1:3" x14ac:dyDescent="0.35">
      <c r="A795" s="64" t="s">
        <v>1039</v>
      </c>
      <c r="B795" s="63" t="s">
        <v>14</v>
      </c>
      <c r="C795" s="63" t="s">
        <v>10</v>
      </c>
    </row>
    <row r="796" spans="1:3" x14ac:dyDescent="0.35">
      <c r="A796" s="64" t="s">
        <v>1040</v>
      </c>
      <c r="B796" s="63" t="s">
        <v>14</v>
      </c>
      <c r="C796" s="63" t="s">
        <v>10</v>
      </c>
    </row>
    <row r="797" spans="1:3" x14ac:dyDescent="0.35">
      <c r="A797" s="64" t="s">
        <v>1041</v>
      </c>
      <c r="B797" s="63" t="s">
        <v>14</v>
      </c>
      <c r="C797" s="63" t="s">
        <v>10</v>
      </c>
    </row>
    <row r="798" spans="1:3" x14ac:dyDescent="0.35">
      <c r="A798" s="64" t="s">
        <v>1042</v>
      </c>
      <c r="B798" s="63" t="s">
        <v>14</v>
      </c>
      <c r="C798" s="63" t="s">
        <v>10</v>
      </c>
    </row>
    <row r="799" spans="1:3" x14ac:dyDescent="0.35">
      <c r="A799" s="64" t="s">
        <v>1043</v>
      </c>
      <c r="B799" s="63" t="s">
        <v>14</v>
      </c>
      <c r="C799" s="63" t="s">
        <v>10</v>
      </c>
    </row>
    <row r="800" spans="1:3" x14ac:dyDescent="0.35">
      <c r="A800" s="64" t="s">
        <v>1044</v>
      </c>
      <c r="B800" s="63" t="s">
        <v>14</v>
      </c>
      <c r="C800" s="63" t="s">
        <v>10</v>
      </c>
    </row>
    <row r="801" spans="1:3" x14ac:dyDescent="0.35">
      <c r="A801" s="64" t="s">
        <v>1045</v>
      </c>
      <c r="B801" s="63" t="s">
        <v>14</v>
      </c>
      <c r="C801" s="63" t="s">
        <v>10</v>
      </c>
    </row>
    <row r="802" spans="1:3" x14ac:dyDescent="0.35">
      <c r="A802" s="64" t="s">
        <v>1046</v>
      </c>
      <c r="B802" s="63" t="s">
        <v>14</v>
      </c>
      <c r="C802" s="63" t="s">
        <v>10</v>
      </c>
    </row>
    <row r="803" spans="1:3" x14ac:dyDescent="0.35">
      <c r="A803" s="64" t="s">
        <v>1047</v>
      </c>
      <c r="B803" s="63" t="s">
        <v>14</v>
      </c>
      <c r="C803" s="63" t="s">
        <v>10</v>
      </c>
    </row>
    <row r="804" spans="1:3" x14ac:dyDescent="0.35">
      <c r="A804" s="64" t="s">
        <v>1048</v>
      </c>
      <c r="B804" s="63" t="s">
        <v>14</v>
      </c>
      <c r="C804" s="63" t="s">
        <v>10</v>
      </c>
    </row>
    <row r="805" spans="1:3" x14ac:dyDescent="0.35">
      <c r="A805" s="64" t="s">
        <v>1049</v>
      </c>
      <c r="B805" s="63" t="s">
        <v>14</v>
      </c>
      <c r="C805" s="63" t="s">
        <v>10</v>
      </c>
    </row>
    <row r="806" spans="1:3" x14ac:dyDescent="0.35">
      <c r="A806" s="64" t="s">
        <v>1050</v>
      </c>
      <c r="B806" s="63" t="s">
        <v>14</v>
      </c>
      <c r="C806" s="63" t="s">
        <v>10</v>
      </c>
    </row>
    <row r="807" spans="1:3" x14ac:dyDescent="0.35">
      <c r="A807" s="64" t="s">
        <v>1051</v>
      </c>
      <c r="B807" s="63" t="s">
        <v>14</v>
      </c>
      <c r="C807" s="63" t="s">
        <v>10</v>
      </c>
    </row>
    <row r="808" spans="1:3" x14ac:dyDescent="0.35">
      <c r="A808" s="64" t="s">
        <v>1052</v>
      </c>
      <c r="B808" s="63" t="s">
        <v>14</v>
      </c>
      <c r="C808" s="63" t="s">
        <v>10</v>
      </c>
    </row>
    <row r="809" spans="1:3" x14ac:dyDescent="0.35">
      <c r="A809" s="64" t="s">
        <v>1053</v>
      </c>
      <c r="B809" s="63" t="s">
        <v>14</v>
      </c>
      <c r="C809" s="63" t="s">
        <v>10</v>
      </c>
    </row>
    <row r="810" spans="1:3" x14ac:dyDescent="0.35">
      <c r="A810" s="64" t="s">
        <v>1054</v>
      </c>
      <c r="B810" s="63" t="s">
        <v>14</v>
      </c>
      <c r="C810" s="63" t="s">
        <v>10</v>
      </c>
    </row>
    <row r="811" spans="1:3" x14ac:dyDescent="0.35">
      <c r="A811" s="64" t="s">
        <v>1055</v>
      </c>
      <c r="B811" s="63" t="s">
        <v>14</v>
      </c>
      <c r="C811" s="63" t="s">
        <v>10</v>
      </c>
    </row>
    <row r="812" spans="1:3" x14ac:dyDescent="0.35">
      <c r="A812" s="64" t="s">
        <v>1056</v>
      </c>
      <c r="B812" s="63" t="s">
        <v>14</v>
      </c>
      <c r="C812" s="63" t="s">
        <v>10</v>
      </c>
    </row>
    <row r="813" spans="1:3" x14ac:dyDescent="0.35">
      <c r="A813" s="64" t="s">
        <v>1057</v>
      </c>
      <c r="B813" s="63" t="s">
        <v>14</v>
      </c>
      <c r="C813" s="63" t="s">
        <v>10</v>
      </c>
    </row>
    <row r="814" spans="1:3" x14ac:dyDescent="0.35">
      <c r="A814" s="64" t="s">
        <v>1058</v>
      </c>
      <c r="B814" s="63" t="s">
        <v>14</v>
      </c>
      <c r="C814" s="63" t="s">
        <v>10</v>
      </c>
    </row>
    <row r="815" spans="1:3" x14ac:dyDescent="0.35">
      <c r="A815" s="64" t="s">
        <v>1059</v>
      </c>
      <c r="B815" s="63" t="s">
        <v>14</v>
      </c>
      <c r="C815" s="63" t="s">
        <v>10</v>
      </c>
    </row>
    <row r="816" spans="1:3" x14ac:dyDescent="0.35">
      <c r="A816" s="64" t="s">
        <v>1060</v>
      </c>
      <c r="B816" s="63" t="s">
        <v>14</v>
      </c>
      <c r="C816" s="63" t="s">
        <v>10</v>
      </c>
    </row>
    <row r="817" spans="1:3" x14ac:dyDescent="0.35">
      <c r="A817" s="64" t="s">
        <v>1061</v>
      </c>
      <c r="B817" s="63" t="s">
        <v>14</v>
      </c>
      <c r="C817" s="63" t="s">
        <v>10</v>
      </c>
    </row>
    <row r="818" spans="1:3" x14ac:dyDescent="0.35">
      <c r="A818" s="64" t="s">
        <v>1062</v>
      </c>
      <c r="B818" s="63" t="s">
        <v>14</v>
      </c>
      <c r="C818" s="63" t="s">
        <v>10</v>
      </c>
    </row>
    <row r="819" spans="1:3" x14ac:dyDescent="0.35">
      <c r="A819" s="64" t="s">
        <v>1063</v>
      </c>
      <c r="B819" s="63" t="s">
        <v>14</v>
      </c>
      <c r="C819" s="63" t="s">
        <v>10</v>
      </c>
    </row>
    <row r="820" spans="1:3" x14ac:dyDescent="0.35">
      <c r="A820" s="64" t="s">
        <v>1064</v>
      </c>
      <c r="B820" s="63" t="s">
        <v>14</v>
      </c>
      <c r="C820" s="63" t="s">
        <v>10</v>
      </c>
    </row>
    <row r="821" spans="1:3" x14ac:dyDescent="0.35">
      <c r="A821" s="64" t="s">
        <v>1065</v>
      </c>
      <c r="B821" s="63" t="s">
        <v>14</v>
      </c>
      <c r="C821" s="63" t="s">
        <v>10</v>
      </c>
    </row>
    <row r="822" spans="1:3" x14ac:dyDescent="0.35">
      <c r="A822" s="64" t="s">
        <v>1066</v>
      </c>
      <c r="B822" s="63" t="s">
        <v>14</v>
      </c>
      <c r="C822" s="63" t="s">
        <v>10</v>
      </c>
    </row>
    <row r="823" spans="1:3" x14ac:dyDescent="0.35">
      <c r="A823" s="64" t="s">
        <v>1067</v>
      </c>
      <c r="B823" s="63" t="s">
        <v>14</v>
      </c>
      <c r="C823" s="63" t="s">
        <v>10</v>
      </c>
    </row>
    <row r="824" spans="1:3" x14ac:dyDescent="0.35">
      <c r="A824" s="64" t="s">
        <v>1068</v>
      </c>
      <c r="B824" s="63" t="s">
        <v>14</v>
      </c>
      <c r="C824" s="63" t="s">
        <v>10</v>
      </c>
    </row>
    <row r="825" spans="1:3" x14ac:dyDescent="0.35">
      <c r="A825" s="64" t="s">
        <v>1069</v>
      </c>
      <c r="B825" s="63" t="s">
        <v>14</v>
      </c>
      <c r="C825" s="63" t="s">
        <v>10</v>
      </c>
    </row>
    <row r="826" spans="1:3" x14ac:dyDescent="0.35">
      <c r="A826" s="64" t="s">
        <v>1070</v>
      </c>
      <c r="B826" s="63" t="s">
        <v>14</v>
      </c>
      <c r="C826" s="63" t="s">
        <v>10</v>
      </c>
    </row>
    <row r="827" spans="1:3" x14ac:dyDescent="0.35">
      <c r="A827" s="64" t="s">
        <v>1071</v>
      </c>
      <c r="B827" s="63" t="s">
        <v>14</v>
      </c>
      <c r="C827" s="63" t="s">
        <v>10</v>
      </c>
    </row>
    <row r="828" spans="1:3" x14ac:dyDescent="0.35">
      <c r="A828" s="64" t="s">
        <v>1072</v>
      </c>
      <c r="B828" s="63" t="s">
        <v>14</v>
      </c>
      <c r="C828" s="63" t="s">
        <v>10</v>
      </c>
    </row>
    <row r="829" spans="1:3" x14ac:dyDescent="0.35">
      <c r="A829" s="64" t="s">
        <v>1073</v>
      </c>
      <c r="B829" s="63" t="s">
        <v>14</v>
      </c>
      <c r="C829" s="63" t="s">
        <v>10</v>
      </c>
    </row>
    <row r="830" spans="1:3" x14ac:dyDescent="0.35">
      <c r="A830" s="64" t="s">
        <v>1074</v>
      </c>
      <c r="B830" s="63" t="s">
        <v>14</v>
      </c>
      <c r="C830" s="63" t="s">
        <v>10</v>
      </c>
    </row>
    <row r="831" spans="1:3" x14ac:dyDescent="0.35">
      <c r="A831" s="64" t="s">
        <v>1075</v>
      </c>
      <c r="B831" s="63" t="s">
        <v>14</v>
      </c>
      <c r="C831" s="63" t="s">
        <v>10</v>
      </c>
    </row>
    <row r="832" spans="1:3" x14ac:dyDescent="0.35">
      <c r="A832" s="64" t="s">
        <v>1076</v>
      </c>
      <c r="B832" s="63" t="s">
        <v>14</v>
      </c>
      <c r="C832" s="63" t="s">
        <v>10</v>
      </c>
    </row>
    <row r="833" spans="1:3" x14ac:dyDescent="0.35">
      <c r="A833" s="64" t="s">
        <v>1077</v>
      </c>
      <c r="B833" s="63" t="s">
        <v>14</v>
      </c>
      <c r="C833" s="63" t="s">
        <v>10</v>
      </c>
    </row>
    <row r="834" spans="1:3" x14ac:dyDescent="0.35">
      <c r="A834" s="64" t="s">
        <v>1078</v>
      </c>
      <c r="B834" s="63" t="s">
        <v>14</v>
      </c>
      <c r="C834" s="63" t="s">
        <v>10</v>
      </c>
    </row>
    <row r="835" spans="1:3" x14ac:dyDescent="0.35">
      <c r="A835" s="64" t="s">
        <v>1079</v>
      </c>
      <c r="B835" s="63" t="s">
        <v>14</v>
      </c>
      <c r="C835" s="63" t="s">
        <v>10</v>
      </c>
    </row>
    <row r="836" spans="1:3" x14ac:dyDescent="0.35">
      <c r="A836" s="64" t="s">
        <v>1080</v>
      </c>
      <c r="B836" s="63" t="s">
        <v>14</v>
      </c>
      <c r="C836" s="63" t="s">
        <v>10</v>
      </c>
    </row>
    <row r="837" spans="1:3" x14ac:dyDescent="0.35">
      <c r="A837" s="64" t="s">
        <v>1081</v>
      </c>
      <c r="B837" s="63" t="s">
        <v>14</v>
      </c>
      <c r="C837" s="63" t="s">
        <v>10</v>
      </c>
    </row>
    <row r="838" spans="1:3" x14ac:dyDescent="0.35">
      <c r="A838" s="64" t="s">
        <v>1082</v>
      </c>
      <c r="B838" s="63" t="s">
        <v>14</v>
      </c>
      <c r="C838" s="63" t="s">
        <v>10</v>
      </c>
    </row>
    <row r="839" spans="1:3" x14ac:dyDescent="0.35">
      <c r="A839" s="64" t="s">
        <v>1083</v>
      </c>
      <c r="B839" s="63" t="s">
        <v>14</v>
      </c>
      <c r="C839" s="63" t="s">
        <v>10</v>
      </c>
    </row>
    <row r="840" spans="1:3" x14ac:dyDescent="0.35">
      <c r="A840" s="64" t="s">
        <v>1084</v>
      </c>
      <c r="B840" s="63" t="s">
        <v>14</v>
      </c>
      <c r="C840" s="63" t="s">
        <v>10</v>
      </c>
    </row>
    <row r="841" spans="1:3" x14ac:dyDescent="0.35">
      <c r="A841" s="64" t="s">
        <v>1085</v>
      </c>
      <c r="B841" s="63" t="s">
        <v>14</v>
      </c>
      <c r="C841" s="63" t="s">
        <v>10</v>
      </c>
    </row>
    <row r="842" spans="1:3" x14ac:dyDescent="0.35">
      <c r="A842" s="64" t="s">
        <v>1086</v>
      </c>
      <c r="B842" s="63" t="s">
        <v>14</v>
      </c>
      <c r="C842" s="63" t="s">
        <v>10</v>
      </c>
    </row>
    <row r="843" spans="1:3" x14ac:dyDescent="0.35">
      <c r="A843" s="64" t="s">
        <v>1087</v>
      </c>
      <c r="B843" s="63" t="s">
        <v>14</v>
      </c>
      <c r="C843" s="63" t="s">
        <v>10</v>
      </c>
    </row>
    <row r="844" spans="1:3" x14ac:dyDescent="0.35">
      <c r="A844" s="64" t="s">
        <v>1088</v>
      </c>
      <c r="B844" s="63" t="s">
        <v>14</v>
      </c>
      <c r="C844" s="63" t="s">
        <v>10</v>
      </c>
    </row>
    <row r="845" spans="1:3" x14ac:dyDescent="0.35">
      <c r="A845" s="64" t="s">
        <v>1089</v>
      </c>
      <c r="B845" s="63" t="s">
        <v>14</v>
      </c>
      <c r="C845" s="63" t="s">
        <v>10</v>
      </c>
    </row>
    <row r="846" spans="1:3" x14ac:dyDescent="0.35">
      <c r="A846" s="64" t="s">
        <v>1090</v>
      </c>
      <c r="B846" s="63" t="s">
        <v>14</v>
      </c>
      <c r="C846" s="63" t="s">
        <v>10</v>
      </c>
    </row>
    <row r="847" spans="1:3" x14ac:dyDescent="0.35">
      <c r="A847" s="64" t="s">
        <v>1091</v>
      </c>
      <c r="B847" s="63" t="s">
        <v>14</v>
      </c>
      <c r="C847" s="63" t="s">
        <v>10</v>
      </c>
    </row>
    <row r="848" spans="1:3" x14ac:dyDescent="0.35">
      <c r="A848" s="64" t="s">
        <v>1092</v>
      </c>
      <c r="B848" s="63" t="s">
        <v>14</v>
      </c>
      <c r="C848" s="63" t="s">
        <v>10</v>
      </c>
    </row>
    <row r="849" spans="1:3" x14ac:dyDescent="0.35">
      <c r="A849" s="64" t="s">
        <v>1093</v>
      </c>
      <c r="B849" s="63" t="s">
        <v>14</v>
      </c>
      <c r="C849" s="63" t="s">
        <v>10</v>
      </c>
    </row>
    <row r="850" spans="1:3" x14ac:dyDescent="0.35">
      <c r="A850" s="64" t="s">
        <v>1094</v>
      </c>
      <c r="B850" s="63" t="s">
        <v>14</v>
      </c>
      <c r="C850" s="63" t="s">
        <v>10</v>
      </c>
    </row>
    <row r="851" spans="1:3" x14ac:dyDescent="0.35">
      <c r="A851" s="64" t="s">
        <v>1095</v>
      </c>
      <c r="B851" s="63" t="s">
        <v>14</v>
      </c>
      <c r="C851" s="63" t="s">
        <v>10</v>
      </c>
    </row>
    <row r="852" spans="1:3" x14ac:dyDescent="0.35">
      <c r="A852" s="64" t="s">
        <v>1096</v>
      </c>
      <c r="B852" s="63" t="s">
        <v>14</v>
      </c>
      <c r="C852" s="63" t="s">
        <v>10</v>
      </c>
    </row>
    <row r="853" spans="1:3" x14ac:dyDescent="0.35">
      <c r="A853" s="64" t="s">
        <v>1097</v>
      </c>
      <c r="B853" s="63" t="s">
        <v>14</v>
      </c>
      <c r="C853" s="63" t="s">
        <v>10</v>
      </c>
    </row>
    <row r="854" spans="1:3" x14ac:dyDescent="0.35">
      <c r="A854" s="64" t="s">
        <v>1098</v>
      </c>
      <c r="B854" s="63" t="s">
        <v>14</v>
      </c>
      <c r="C854" s="63" t="s">
        <v>10</v>
      </c>
    </row>
    <row r="855" spans="1:3" x14ac:dyDescent="0.35">
      <c r="A855" s="64" t="s">
        <v>1099</v>
      </c>
      <c r="B855" s="63" t="s">
        <v>14</v>
      </c>
      <c r="C855" s="63" t="s">
        <v>10</v>
      </c>
    </row>
    <row r="856" spans="1:3" x14ac:dyDescent="0.35">
      <c r="A856" s="64" t="s">
        <v>1100</v>
      </c>
      <c r="B856" s="63" t="s">
        <v>14</v>
      </c>
      <c r="C856" s="63" t="s">
        <v>10</v>
      </c>
    </row>
    <row r="857" spans="1:3" x14ac:dyDescent="0.35">
      <c r="A857" s="64" t="s">
        <v>1101</v>
      </c>
      <c r="B857" s="63" t="s">
        <v>14</v>
      </c>
      <c r="C857" s="63" t="s">
        <v>10</v>
      </c>
    </row>
    <row r="858" spans="1:3" x14ac:dyDescent="0.35">
      <c r="A858" s="64" t="s">
        <v>1102</v>
      </c>
      <c r="B858" s="63" t="s">
        <v>14</v>
      </c>
      <c r="C858" s="63" t="s">
        <v>10</v>
      </c>
    </row>
    <row r="859" spans="1:3" x14ac:dyDescent="0.35">
      <c r="A859" s="64" t="s">
        <v>1103</v>
      </c>
      <c r="B859" s="63" t="s">
        <v>14</v>
      </c>
      <c r="C859" s="63" t="s">
        <v>10</v>
      </c>
    </row>
    <row r="860" spans="1:3" x14ac:dyDescent="0.35">
      <c r="A860" s="64" t="s">
        <v>1104</v>
      </c>
      <c r="B860" s="63" t="s">
        <v>14</v>
      </c>
      <c r="C860" s="63" t="s">
        <v>10</v>
      </c>
    </row>
    <row r="861" spans="1:3" x14ac:dyDescent="0.35">
      <c r="A861" s="64" t="s">
        <v>1105</v>
      </c>
      <c r="B861" s="63" t="s">
        <v>14</v>
      </c>
      <c r="C861" s="63" t="s">
        <v>10</v>
      </c>
    </row>
    <row r="862" spans="1:3" x14ac:dyDescent="0.35">
      <c r="A862" s="64" t="s">
        <v>1106</v>
      </c>
      <c r="B862" s="63" t="s">
        <v>14</v>
      </c>
      <c r="C862" s="63" t="s">
        <v>10</v>
      </c>
    </row>
    <row r="863" spans="1:3" x14ac:dyDescent="0.35">
      <c r="A863" s="64" t="s">
        <v>1107</v>
      </c>
      <c r="B863" s="63" t="s">
        <v>14</v>
      </c>
      <c r="C863" s="63" t="s">
        <v>10</v>
      </c>
    </row>
    <row r="864" spans="1:3" x14ac:dyDescent="0.35">
      <c r="A864" s="64" t="s">
        <v>1108</v>
      </c>
      <c r="B864" s="63" t="s">
        <v>14</v>
      </c>
      <c r="C864" s="63" t="s">
        <v>10</v>
      </c>
    </row>
    <row r="865" spans="1:3" x14ac:dyDescent="0.35">
      <c r="A865" s="64" t="s">
        <v>1109</v>
      </c>
      <c r="B865" s="63" t="s">
        <v>14</v>
      </c>
      <c r="C865" s="63" t="s">
        <v>10</v>
      </c>
    </row>
    <row r="866" spans="1:3" x14ac:dyDescent="0.35">
      <c r="A866" s="64" t="s">
        <v>1110</v>
      </c>
      <c r="B866" s="63" t="s">
        <v>14</v>
      </c>
      <c r="C866" s="63" t="s">
        <v>10</v>
      </c>
    </row>
    <row r="867" spans="1:3" x14ac:dyDescent="0.35">
      <c r="A867" s="64" t="s">
        <v>1111</v>
      </c>
      <c r="B867" s="63" t="s">
        <v>14</v>
      </c>
      <c r="C867" s="63" t="s">
        <v>10</v>
      </c>
    </row>
    <row r="868" spans="1:3" x14ac:dyDescent="0.35">
      <c r="A868" s="64" t="s">
        <v>1112</v>
      </c>
      <c r="B868" s="63" t="s">
        <v>14</v>
      </c>
      <c r="C868" s="63" t="s">
        <v>10</v>
      </c>
    </row>
    <row r="869" spans="1:3" x14ac:dyDescent="0.35">
      <c r="A869" s="64" t="s">
        <v>1113</v>
      </c>
      <c r="B869" s="63" t="s">
        <v>14</v>
      </c>
      <c r="C869" s="63" t="s">
        <v>10</v>
      </c>
    </row>
    <row r="870" spans="1:3" x14ac:dyDescent="0.35">
      <c r="A870" s="64" t="s">
        <v>1114</v>
      </c>
      <c r="B870" s="63" t="s">
        <v>14</v>
      </c>
      <c r="C870" s="63" t="s">
        <v>10</v>
      </c>
    </row>
    <row r="871" spans="1:3" x14ac:dyDescent="0.35">
      <c r="A871" s="64" t="s">
        <v>1115</v>
      </c>
      <c r="B871" s="63" t="s">
        <v>14</v>
      </c>
      <c r="C871" s="63" t="s">
        <v>10</v>
      </c>
    </row>
    <row r="872" spans="1:3" x14ac:dyDescent="0.35">
      <c r="A872" s="64" t="s">
        <v>1116</v>
      </c>
      <c r="B872" s="63" t="s">
        <v>14</v>
      </c>
      <c r="C872" s="63" t="s">
        <v>10</v>
      </c>
    </row>
    <row r="873" spans="1:3" x14ac:dyDescent="0.35">
      <c r="A873" s="64" t="s">
        <v>1117</v>
      </c>
      <c r="B873" s="63" t="s">
        <v>14</v>
      </c>
      <c r="C873" s="63" t="s">
        <v>10</v>
      </c>
    </row>
    <row r="874" spans="1:3" x14ac:dyDescent="0.35">
      <c r="A874" s="64" t="s">
        <v>1118</v>
      </c>
      <c r="B874" s="63" t="s">
        <v>14</v>
      </c>
      <c r="C874" s="63" t="s">
        <v>10</v>
      </c>
    </row>
    <row r="875" spans="1:3" x14ac:dyDescent="0.35">
      <c r="A875" s="64" t="s">
        <v>1119</v>
      </c>
      <c r="B875" s="63" t="s">
        <v>14</v>
      </c>
      <c r="C875" s="63" t="s">
        <v>10</v>
      </c>
    </row>
    <row r="876" spans="1:3" x14ac:dyDescent="0.35">
      <c r="A876" s="64" t="s">
        <v>1120</v>
      </c>
      <c r="B876" s="63" t="s">
        <v>14</v>
      </c>
      <c r="C876" s="63" t="s">
        <v>10</v>
      </c>
    </row>
    <row r="877" spans="1:3" x14ac:dyDescent="0.35">
      <c r="A877" s="64" t="s">
        <v>1121</v>
      </c>
      <c r="B877" s="63" t="s">
        <v>14</v>
      </c>
      <c r="C877" s="63" t="s">
        <v>10</v>
      </c>
    </row>
    <row r="878" spans="1:3" x14ac:dyDescent="0.35">
      <c r="A878" s="64" t="s">
        <v>1122</v>
      </c>
      <c r="B878" s="63" t="s">
        <v>14</v>
      </c>
      <c r="C878" s="63" t="s">
        <v>10</v>
      </c>
    </row>
    <row r="879" spans="1:3" x14ac:dyDescent="0.35">
      <c r="A879" s="64" t="s">
        <v>1123</v>
      </c>
      <c r="B879" s="63" t="s">
        <v>14</v>
      </c>
      <c r="C879" s="63" t="s">
        <v>10</v>
      </c>
    </row>
    <row r="880" spans="1:3" x14ac:dyDescent="0.35">
      <c r="A880" s="64" t="s">
        <v>1124</v>
      </c>
      <c r="B880" s="63" t="s">
        <v>14</v>
      </c>
      <c r="C880" s="63" t="s">
        <v>10</v>
      </c>
    </row>
    <row r="881" spans="1:3" x14ac:dyDescent="0.35">
      <c r="A881" s="64" t="s">
        <v>1125</v>
      </c>
      <c r="B881" s="63" t="s">
        <v>14</v>
      </c>
      <c r="C881" s="63" t="s">
        <v>10</v>
      </c>
    </row>
    <row r="882" spans="1:3" x14ac:dyDescent="0.35">
      <c r="A882" s="64" t="s">
        <v>1126</v>
      </c>
      <c r="B882" s="63" t="s">
        <v>14</v>
      </c>
      <c r="C882" s="63" t="s">
        <v>10</v>
      </c>
    </row>
    <row r="883" spans="1:3" x14ac:dyDescent="0.35">
      <c r="A883" s="64" t="s">
        <v>1127</v>
      </c>
      <c r="B883" s="63" t="s">
        <v>14</v>
      </c>
      <c r="C883" s="63" t="s">
        <v>10</v>
      </c>
    </row>
    <row r="884" spans="1:3" x14ac:dyDescent="0.35">
      <c r="A884" s="64" t="s">
        <v>1128</v>
      </c>
      <c r="B884" s="63" t="s">
        <v>14</v>
      </c>
      <c r="C884" s="63" t="s">
        <v>10</v>
      </c>
    </row>
    <row r="885" spans="1:3" x14ac:dyDescent="0.35">
      <c r="A885" s="64" t="s">
        <v>1129</v>
      </c>
      <c r="B885" s="63" t="s">
        <v>14</v>
      </c>
      <c r="C885" s="63" t="s">
        <v>10</v>
      </c>
    </row>
    <row r="886" spans="1:3" x14ac:dyDescent="0.35">
      <c r="A886" s="64" t="s">
        <v>1130</v>
      </c>
      <c r="B886" s="63" t="s">
        <v>14</v>
      </c>
      <c r="C886" s="63" t="s">
        <v>10</v>
      </c>
    </row>
    <row r="887" spans="1:3" x14ac:dyDescent="0.35">
      <c r="A887" s="64" t="s">
        <v>19</v>
      </c>
      <c r="B887" s="63" t="s">
        <v>14</v>
      </c>
      <c r="C887" s="63" t="s">
        <v>10</v>
      </c>
    </row>
    <row r="888" spans="1:3" x14ac:dyDescent="0.35">
      <c r="A888" s="64" t="s">
        <v>1131</v>
      </c>
      <c r="B888" s="63" t="s">
        <v>14</v>
      </c>
      <c r="C888" s="63" t="s">
        <v>10</v>
      </c>
    </row>
    <row r="889" spans="1:3" x14ac:dyDescent="0.35">
      <c r="A889" s="64" t="s">
        <v>1132</v>
      </c>
      <c r="B889" s="63" t="s">
        <v>14</v>
      </c>
      <c r="C889" s="63" t="s">
        <v>10</v>
      </c>
    </row>
    <row r="890" spans="1:3" x14ac:dyDescent="0.35">
      <c r="A890" s="64" t="s">
        <v>1133</v>
      </c>
      <c r="B890" s="63" t="s">
        <v>14</v>
      </c>
      <c r="C890" s="63" t="s">
        <v>10</v>
      </c>
    </row>
    <row r="891" spans="1:3" x14ac:dyDescent="0.35">
      <c r="A891" s="64" t="s">
        <v>1134</v>
      </c>
      <c r="B891" s="63" t="s">
        <v>14</v>
      </c>
      <c r="C891" s="63" t="s">
        <v>10</v>
      </c>
    </row>
    <row r="892" spans="1:3" x14ac:dyDescent="0.35">
      <c r="A892" s="64" t="s">
        <v>1135</v>
      </c>
      <c r="B892" s="63" t="s">
        <v>14</v>
      </c>
      <c r="C892" s="63" t="s">
        <v>10</v>
      </c>
    </row>
    <row r="893" spans="1:3" x14ac:dyDescent="0.35">
      <c r="A893" s="64" t="s">
        <v>1136</v>
      </c>
      <c r="B893" s="63" t="s">
        <v>14</v>
      </c>
      <c r="C893" s="63" t="s">
        <v>10</v>
      </c>
    </row>
    <row r="894" spans="1:3" x14ac:dyDescent="0.35">
      <c r="A894" s="64" t="s">
        <v>1137</v>
      </c>
      <c r="B894" s="63" t="s">
        <v>14</v>
      </c>
      <c r="C894" s="63" t="s">
        <v>10</v>
      </c>
    </row>
    <row r="895" spans="1:3" x14ac:dyDescent="0.35">
      <c r="A895" s="64" t="s">
        <v>1138</v>
      </c>
      <c r="B895" s="63" t="s">
        <v>14</v>
      </c>
      <c r="C895" s="63" t="s">
        <v>10</v>
      </c>
    </row>
    <row r="896" spans="1:3" x14ac:dyDescent="0.35">
      <c r="A896" s="64" t="s">
        <v>1139</v>
      </c>
      <c r="B896" s="63" t="s">
        <v>14</v>
      </c>
      <c r="C896" s="63" t="s">
        <v>9</v>
      </c>
    </row>
    <row r="897" spans="1:3" x14ac:dyDescent="0.35">
      <c r="A897" s="64" t="s">
        <v>1140</v>
      </c>
      <c r="B897" s="63" t="s">
        <v>14</v>
      </c>
      <c r="C897" s="63" t="s">
        <v>10</v>
      </c>
    </row>
    <row r="898" spans="1:3" x14ac:dyDescent="0.35">
      <c r="A898" s="64" t="s">
        <v>1141</v>
      </c>
      <c r="B898" s="63" t="s">
        <v>14</v>
      </c>
      <c r="C898" s="63" t="s">
        <v>10</v>
      </c>
    </row>
    <row r="899" spans="1:3" x14ac:dyDescent="0.35">
      <c r="A899" s="64" t="s">
        <v>1142</v>
      </c>
      <c r="B899" s="63" t="s">
        <v>14</v>
      </c>
      <c r="C899" s="63" t="s">
        <v>10</v>
      </c>
    </row>
    <row r="900" spans="1:3" x14ac:dyDescent="0.35">
      <c r="A900" s="64" t="s">
        <v>1143</v>
      </c>
      <c r="B900" s="63" t="s">
        <v>14</v>
      </c>
      <c r="C900" s="63" t="s">
        <v>9</v>
      </c>
    </row>
    <row r="901" spans="1:3" x14ac:dyDescent="0.35">
      <c r="A901" s="64" t="s">
        <v>1144</v>
      </c>
      <c r="B901" s="63" t="s">
        <v>14</v>
      </c>
      <c r="C901" s="63" t="s">
        <v>10</v>
      </c>
    </row>
    <row r="902" spans="1:3" x14ac:dyDescent="0.35">
      <c r="A902" s="64" t="s">
        <v>1145</v>
      </c>
      <c r="B902" s="63" t="s">
        <v>14</v>
      </c>
      <c r="C902" s="63" t="s">
        <v>9</v>
      </c>
    </row>
    <row r="903" spans="1:3" x14ac:dyDescent="0.35">
      <c r="A903" s="64" t="s">
        <v>1146</v>
      </c>
      <c r="B903" s="63" t="s">
        <v>14</v>
      </c>
      <c r="C903" s="63" t="s">
        <v>9</v>
      </c>
    </row>
    <row r="904" spans="1:3" x14ac:dyDescent="0.35">
      <c r="A904" s="64" t="s">
        <v>1147</v>
      </c>
      <c r="B904" s="63" t="s">
        <v>14</v>
      </c>
      <c r="C904" s="63" t="s">
        <v>10</v>
      </c>
    </row>
    <row r="905" spans="1:3" x14ac:dyDescent="0.35">
      <c r="A905" s="64" t="s">
        <v>1148</v>
      </c>
      <c r="B905" s="63" t="s">
        <v>14</v>
      </c>
      <c r="C905" s="63" t="s">
        <v>10</v>
      </c>
    </row>
    <row r="906" spans="1:3" x14ac:dyDescent="0.35">
      <c r="A906" s="64" t="s">
        <v>1149</v>
      </c>
      <c r="B906" s="63" t="s">
        <v>14</v>
      </c>
      <c r="C906" s="63" t="s">
        <v>10</v>
      </c>
    </row>
    <row r="907" spans="1:3" x14ac:dyDescent="0.35">
      <c r="A907" s="64" t="s">
        <v>1150</v>
      </c>
      <c r="B907" s="63" t="s">
        <v>14</v>
      </c>
      <c r="C907" s="63" t="s">
        <v>9</v>
      </c>
    </row>
    <row r="908" spans="1:3" x14ac:dyDescent="0.35">
      <c r="A908" s="64" t="s">
        <v>1151</v>
      </c>
      <c r="B908" s="63" t="s">
        <v>14</v>
      </c>
      <c r="C908" s="63" t="s">
        <v>10</v>
      </c>
    </row>
    <row r="909" spans="1:3" x14ac:dyDescent="0.35">
      <c r="A909" s="64" t="s">
        <v>1152</v>
      </c>
      <c r="B909" s="63" t="s">
        <v>14</v>
      </c>
      <c r="C909" s="63" t="s">
        <v>10</v>
      </c>
    </row>
    <row r="910" spans="1:3" x14ac:dyDescent="0.35">
      <c r="A910" s="64" t="s">
        <v>1153</v>
      </c>
      <c r="B910" s="63" t="s">
        <v>14</v>
      </c>
      <c r="C910" s="63" t="s">
        <v>10</v>
      </c>
    </row>
    <row r="911" spans="1:3" x14ac:dyDescent="0.35">
      <c r="A911" s="64" t="s">
        <v>1154</v>
      </c>
      <c r="B911" s="63" t="s">
        <v>14</v>
      </c>
      <c r="C911" s="63" t="s">
        <v>10</v>
      </c>
    </row>
    <row r="912" spans="1:3" x14ac:dyDescent="0.35">
      <c r="A912" s="64" t="s">
        <v>1155</v>
      </c>
      <c r="B912" s="63" t="s">
        <v>14</v>
      </c>
      <c r="C912" s="63" t="s">
        <v>9</v>
      </c>
    </row>
    <row r="913" spans="1:3" x14ac:dyDescent="0.35">
      <c r="A913" s="64" t="s">
        <v>1156</v>
      </c>
      <c r="B913" s="63" t="s">
        <v>14</v>
      </c>
      <c r="C913" s="63" t="s">
        <v>9</v>
      </c>
    </row>
    <row r="914" spans="1:3" x14ac:dyDescent="0.35">
      <c r="A914" s="64" t="s">
        <v>1157</v>
      </c>
      <c r="B914" s="63" t="s">
        <v>14</v>
      </c>
      <c r="C914" s="63" t="s">
        <v>10</v>
      </c>
    </row>
    <row r="915" spans="1:3" x14ac:dyDescent="0.35">
      <c r="A915" s="64" t="s">
        <v>1158</v>
      </c>
      <c r="B915" s="63" t="s">
        <v>14</v>
      </c>
      <c r="C915" s="63" t="s">
        <v>10</v>
      </c>
    </row>
    <row r="916" spans="1:3" x14ac:dyDescent="0.35">
      <c r="A916" s="64" t="s">
        <v>1159</v>
      </c>
      <c r="B916" s="63" t="s">
        <v>14</v>
      </c>
      <c r="C916" s="63" t="s">
        <v>9</v>
      </c>
    </row>
    <row r="917" spans="1:3" x14ac:dyDescent="0.35">
      <c r="A917" s="64" t="s">
        <v>1160</v>
      </c>
      <c r="B917" s="63" t="s">
        <v>14</v>
      </c>
      <c r="C917" s="63" t="s">
        <v>10</v>
      </c>
    </row>
    <row r="918" spans="1:3" x14ac:dyDescent="0.35">
      <c r="A918" s="64" t="s">
        <v>1161</v>
      </c>
      <c r="B918" s="63" t="s">
        <v>14</v>
      </c>
      <c r="C918" s="63" t="s">
        <v>10</v>
      </c>
    </row>
    <row r="919" spans="1:3" x14ac:dyDescent="0.35">
      <c r="A919" s="64" t="s">
        <v>1162</v>
      </c>
      <c r="B919" s="63" t="s">
        <v>14</v>
      </c>
      <c r="C919" s="63" t="s">
        <v>10</v>
      </c>
    </row>
    <row r="920" spans="1:3" x14ac:dyDescent="0.35">
      <c r="A920" s="64" t="s">
        <v>1163</v>
      </c>
      <c r="B920" s="63" t="s">
        <v>14</v>
      </c>
      <c r="C920" s="63" t="s">
        <v>10</v>
      </c>
    </row>
    <row r="921" spans="1:3" x14ac:dyDescent="0.35">
      <c r="A921" s="64" t="s">
        <v>1164</v>
      </c>
      <c r="B921" s="63" t="s">
        <v>14</v>
      </c>
      <c r="C921" s="63" t="s">
        <v>10</v>
      </c>
    </row>
    <row r="922" spans="1:3" x14ac:dyDescent="0.35">
      <c r="A922" s="64" t="s">
        <v>20</v>
      </c>
      <c r="B922" s="63" t="s">
        <v>14</v>
      </c>
      <c r="C922" s="63" t="s">
        <v>10</v>
      </c>
    </row>
    <row r="923" spans="1:3" x14ac:dyDescent="0.35">
      <c r="A923" s="64" t="s">
        <v>21</v>
      </c>
      <c r="B923" s="63" t="s">
        <v>14</v>
      </c>
      <c r="C923" s="63" t="s">
        <v>10</v>
      </c>
    </row>
    <row r="924" spans="1:3" x14ac:dyDescent="0.35">
      <c r="A924" s="64" t="s">
        <v>1165</v>
      </c>
      <c r="B924" s="63" t="s">
        <v>14</v>
      </c>
      <c r="C924" s="63" t="s">
        <v>10</v>
      </c>
    </row>
    <row r="925" spans="1:3" x14ac:dyDescent="0.35">
      <c r="A925" s="64" t="s">
        <v>1166</v>
      </c>
      <c r="B925" s="63" t="s">
        <v>14</v>
      </c>
      <c r="C925" s="63" t="s">
        <v>10</v>
      </c>
    </row>
    <row r="926" spans="1:3" x14ac:dyDescent="0.35">
      <c r="A926" s="64" t="s">
        <v>22</v>
      </c>
      <c r="B926" s="63" t="s">
        <v>14</v>
      </c>
      <c r="C926" s="63" t="s">
        <v>10</v>
      </c>
    </row>
    <row r="927" spans="1:3" x14ac:dyDescent="0.35">
      <c r="A927" s="64" t="s">
        <v>1167</v>
      </c>
      <c r="B927" s="63" t="s">
        <v>14</v>
      </c>
      <c r="C927" s="63" t="s">
        <v>10</v>
      </c>
    </row>
    <row r="928" spans="1:3" x14ac:dyDescent="0.35">
      <c r="A928" s="64" t="s">
        <v>1168</v>
      </c>
      <c r="B928" s="63" t="s">
        <v>14</v>
      </c>
      <c r="C928" s="63" t="s">
        <v>10</v>
      </c>
    </row>
    <row r="929" spans="1:3" x14ac:dyDescent="0.35">
      <c r="A929" s="64" t="s">
        <v>1169</v>
      </c>
      <c r="B929" s="63" t="s">
        <v>14</v>
      </c>
      <c r="C929" s="63" t="s">
        <v>10</v>
      </c>
    </row>
    <row r="930" spans="1:3" x14ac:dyDescent="0.35">
      <c r="A930" s="64" t="s">
        <v>1170</v>
      </c>
      <c r="B930" s="63" t="s">
        <v>14</v>
      </c>
      <c r="C930" s="63" t="s">
        <v>10</v>
      </c>
    </row>
    <row r="931" spans="1:3" x14ac:dyDescent="0.35">
      <c r="A931" s="64" t="s">
        <v>1171</v>
      </c>
      <c r="B931" s="63" t="s">
        <v>14</v>
      </c>
      <c r="C931" s="63" t="s">
        <v>10</v>
      </c>
    </row>
    <row r="932" spans="1:3" x14ac:dyDescent="0.35">
      <c r="A932" s="64" t="s">
        <v>1172</v>
      </c>
      <c r="B932" s="63" t="s">
        <v>14</v>
      </c>
      <c r="C932" s="63" t="s">
        <v>10</v>
      </c>
    </row>
    <row r="933" spans="1:3" x14ac:dyDescent="0.35">
      <c r="A933" s="64" t="s">
        <v>1173</v>
      </c>
      <c r="B933" s="63" t="s">
        <v>14</v>
      </c>
      <c r="C933" s="63" t="s">
        <v>10</v>
      </c>
    </row>
    <row r="934" spans="1:3" x14ac:dyDescent="0.35">
      <c r="A934" s="64" t="s">
        <v>1174</v>
      </c>
      <c r="B934" s="63" t="s">
        <v>14</v>
      </c>
      <c r="C934" s="63" t="s">
        <v>10</v>
      </c>
    </row>
    <row r="935" spans="1:3" x14ac:dyDescent="0.35">
      <c r="A935" s="64" t="s">
        <v>1175</v>
      </c>
      <c r="B935" s="63" t="s">
        <v>14</v>
      </c>
      <c r="C935" s="63" t="s">
        <v>10</v>
      </c>
    </row>
    <row r="936" spans="1:3" x14ac:dyDescent="0.35">
      <c r="A936" s="64" t="s">
        <v>1176</v>
      </c>
      <c r="B936" s="63" t="s">
        <v>14</v>
      </c>
      <c r="C936" s="63" t="s">
        <v>10</v>
      </c>
    </row>
    <row r="937" spans="1:3" x14ac:dyDescent="0.35">
      <c r="A937" s="64" t="s">
        <v>1177</v>
      </c>
      <c r="B937" s="63" t="s">
        <v>14</v>
      </c>
      <c r="C937" s="63" t="s">
        <v>10</v>
      </c>
    </row>
    <row r="938" spans="1:3" x14ac:dyDescent="0.35">
      <c r="A938" s="64" t="s">
        <v>1178</v>
      </c>
      <c r="B938" s="63" t="s">
        <v>14</v>
      </c>
      <c r="C938" s="63" t="s">
        <v>9</v>
      </c>
    </row>
    <row r="939" spans="1:3" x14ac:dyDescent="0.35">
      <c r="A939" s="64" t="s">
        <v>1179</v>
      </c>
      <c r="B939" s="63" t="s">
        <v>14</v>
      </c>
      <c r="C939" s="63" t="s">
        <v>9</v>
      </c>
    </row>
    <row r="940" spans="1:3" x14ac:dyDescent="0.35">
      <c r="A940" s="64" t="s">
        <v>1180</v>
      </c>
      <c r="B940" s="63" t="s">
        <v>14</v>
      </c>
      <c r="C940" s="63" t="s">
        <v>9</v>
      </c>
    </row>
    <row r="941" spans="1:3" x14ac:dyDescent="0.35">
      <c r="A941" s="64" t="s">
        <v>1181</v>
      </c>
      <c r="B941" s="63" t="s">
        <v>14</v>
      </c>
      <c r="C941" s="63" t="s">
        <v>10</v>
      </c>
    </row>
    <row r="942" spans="1:3" x14ac:dyDescent="0.35">
      <c r="A942" s="64" t="s">
        <v>1182</v>
      </c>
      <c r="B942" s="63" t="s">
        <v>14</v>
      </c>
      <c r="C942" s="63" t="s">
        <v>9</v>
      </c>
    </row>
    <row r="943" spans="1:3" x14ac:dyDescent="0.35">
      <c r="A943" s="64" t="s">
        <v>1183</v>
      </c>
      <c r="B943" s="63" t="s">
        <v>14</v>
      </c>
      <c r="C943" s="63" t="s">
        <v>10</v>
      </c>
    </row>
    <row r="944" spans="1:3" x14ac:dyDescent="0.35">
      <c r="A944" s="64" t="s">
        <v>1184</v>
      </c>
      <c r="B944" s="63" t="s">
        <v>14</v>
      </c>
      <c r="C944" s="63" t="s">
        <v>10</v>
      </c>
    </row>
    <row r="945" spans="1:3" x14ac:dyDescent="0.35">
      <c r="A945" s="64" t="s">
        <v>1185</v>
      </c>
      <c r="B945" s="63" t="s">
        <v>14</v>
      </c>
      <c r="C945" s="63" t="s">
        <v>9</v>
      </c>
    </row>
    <row r="946" spans="1:3" x14ac:dyDescent="0.35">
      <c r="A946" s="64" t="s">
        <v>1186</v>
      </c>
      <c r="B946" s="63" t="s">
        <v>14</v>
      </c>
      <c r="C946" s="63" t="s">
        <v>9</v>
      </c>
    </row>
    <row r="947" spans="1:3" x14ac:dyDescent="0.35">
      <c r="A947" s="64" t="s">
        <v>1187</v>
      </c>
      <c r="B947" s="63" t="s">
        <v>14</v>
      </c>
      <c r="C947" s="63" t="s">
        <v>9</v>
      </c>
    </row>
    <row r="948" spans="1:3" x14ac:dyDescent="0.35">
      <c r="A948" s="64" t="s">
        <v>1188</v>
      </c>
      <c r="B948" s="63" t="s">
        <v>14</v>
      </c>
      <c r="C948" s="63" t="s">
        <v>9</v>
      </c>
    </row>
    <row r="949" spans="1:3" x14ac:dyDescent="0.35">
      <c r="A949" s="64" t="s">
        <v>1189</v>
      </c>
      <c r="B949" s="63" t="s">
        <v>14</v>
      </c>
      <c r="C949" s="63" t="s">
        <v>9</v>
      </c>
    </row>
    <row r="950" spans="1:3" x14ac:dyDescent="0.35">
      <c r="A950" s="64" t="s">
        <v>1190</v>
      </c>
      <c r="B950" s="63" t="s">
        <v>14</v>
      </c>
      <c r="C950" s="63" t="s">
        <v>9</v>
      </c>
    </row>
    <row r="951" spans="1:3" x14ac:dyDescent="0.35">
      <c r="A951" s="64" t="s">
        <v>1191</v>
      </c>
      <c r="B951" s="63" t="s">
        <v>14</v>
      </c>
      <c r="C951" s="63" t="s">
        <v>9</v>
      </c>
    </row>
    <row r="952" spans="1:3" x14ac:dyDescent="0.35">
      <c r="A952" s="64" t="s">
        <v>1192</v>
      </c>
      <c r="B952" s="63" t="s">
        <v>14</v>
      </c>
      <c r="C952" s="63" t="s">
        <v>10</v>
      </c>
    </row>
    <row r="953" spans="1:3" x14ac:dyDescent="0.35">
      <c r="A953" s="64" t="s">
        <v>1193</v>
      </c>
      <c r="B953" s="63" t="s">
        <v>14</v>
      </c>
      <c r="C953" s="63" t="s">
        <v>10</v>
      </c>
    </row>
    <row r="954" spans="1:3" x14ac:dyDescent="0.35">
      <c r="A954" s="64" t="s">
        <v>1194</v>
      </c>
      <c r="B954" s="63" t="s">
        <v>14</v>
      </c>
      <c r="C954" s="63" t="s">
        <v>10</v>
      </c>
    </row>
    <row r="955" spans="1:3" x14ac:dyDescent="0.35">
      <c r="A955" s="64" t="s">
        <v>1195</v>
      </c>
      <c r="B955" s="63" t="s">
        <v>14</v>
      </c>
      <c r="C955" s="63" t="s">
        <v>10</v>
      </c>
    </row>
    <row r="956" spans="1:3" x14ac:dyDescent="0.35">
      <c r="A956" s="64" t="s">
        <v>1196</v>
      </c>
      <c r="B956" s="63" t="s">
        <v>14</v>
      </c>
      <c r="C956" s="63" t="s">
        <v>10</v>
      </c>
    </row>
    <row r="957" spans="1:3" x14ac:dyDescent="0.35">
      <c r="A957" s="64" t="s">
        <v>1197</v>
      </c>
      <c r="B957" s="63" t="s">
        <v>14</v>
      </c>
      <c r="C957" s="63" t="s">
        <v>10</v>
      </c>
    </row>
    <row r="958" spans="1:3" x14ac:dyDescent="0.35">
      <c r="A958" s="64" t="s">
        <v>1198</v>
      </c>
      <c r="B958" s="63" t="s">
        <v>14</v>
      </c>
      <c r="C958" s="63" t="s">
        <v>9</v>
      </c>
    </row>
    <row r="959" spans="1:3" x14ac:dyDescent="0.35">
      <c r="A959" s="64" t="s">
        <v>1199</v>
      </c>
      <c r="B959" s="63" t="s">
        <v>14</v>
      </c>
      <c r="C959" s="63" t="s">
        <v>10</v>
      </c>
    </row>
    <row r="960" spans="1:3" x14ac:dyDescent="0.35">
      <c r="A960" s="64" t="s">
        <v>1200</v>
      </c>
      <c r="B960" s="63" t="s">
        <v>14</v>
      </c>
      <c r="C960" s="63" t="s">
        <v>10</v>
      </c>
    </row>
    <row r="961" spans="1:3" x14ac:dyDescent="0.35">
      <c r="A961" s="64" t="s">
        <v>1201</v>
      </c>
      <c r="B961" s="63" t="s">
        <v>14</v>
      </c>
      <c r="C961" s="63" t="s">
        <v>10</v>
      </c>
    </row>
    <row r="962" spans="1:3" x14ac:dyDescent="0.35">
      <c r="A962" s="64" t="s">
        <v>1202</v>
      </c>
      <c r="B962" s="63" t="s">
        <v>14</v>
      </c>
      <c r="C962" s="63" t="s">
        <v>10</v>
      </c>
    </row>
    <row r="963" spans="1:3" x14ac:dyDescent="0.35">
      <c r="A963" s="64" t="s">
        <v>1203</v>
      </c>
      <c r="B963" s="63" t="s">
        <v>14</v>
      </c>
      <c r="C963" s="63" t="s">
        <v>10</v>
      </c>
    </row>
    <row r="964" spans="1:3" x14ac:dyDescent="0.35">
      <c r="A964" s="64" t="s">
        <v>1204</v>
      </c>
      <c r="B964" s="63" t="s">
        <v>14</v>
      </c>
      <c r="C964" s="63" t="s">
        <v>10</v>
      </c>
    </row>
    <row r="965" spans="1:3" x14ac:dyDescent="0.35">
      <c r="A965" s="64" t="s">
        <v>1205</v>
      </c>
      <c r="B965" s="63" t="s">
        <v>14</v>
      </c>
      <c r="C965" s="63" t="s">
        <v>10</v>
      </c>
    </row>
    <row r="966" spans="1:3" x14ac:dyDescent="0.35">
      <c r="A966" s="64" t="s">
        <v>23</v>
      </c>
      <c r="B966" s="63" t="s">
        <v>14</v>
      </c>
      <c r="C966" s="63" t="s">
        <v>10</v>
      </c>
    </row>
    <row r="967" spans="1:3" x14ac:dyDescent="0.35">
      <c r="A967" s="64" t="s">
        <v>1206</v>
      </c>
      <c r="B967" s="63" t="s">
        <v>14</v>
      </c>
      <c r="C967" s="63" t="s">
        <v>9</v>
      </c>
    </row>
    <row r="968" spans="1:3" x14ac:dyDescent="0.35">
      <c r="A968" s="64" t="s">
        <v>1207</v>
      </c>
      <c r="B968" s="63" t="s">
        <v>14</v>
      </c>
      <c r="C968" s="63" t="s">
        <v>10</v>
      </c>
    </row>
    <row r="969" spans="1:3" x14ac:dyDescent="0.35">
      <c r="A969" s="64" t="s">
        <v>1208</v>
      </c>
      <c r="B969" s="63" t="s">
        <v>14</v>
      </c>
      <c r="C969" s="63" t="s">
        <v>10</v>
      </c>
    </row>
    <row r="970" spans="1:3" x14ac:dyDescent="0.35">
      <c r="A970" s="64" t="s">
        <v>1209</v>
      </c>
      <c r="B970" s="63" t="s">
        <v>14</v>
      </c>
      <c r="C970" s="63" t="s">
        <v>10</v>
      </c>
    </row>
    <row r="971" spans="1:3" x14ac:dyDescent="0.35">
      <c r="A971" s="64" t="s">
        <v>1210</v>
      </c>
      <c r="B971" s="63" t="s">
        <v>14</v>
      </c>
      <c r="C971" s="63" t="s">
        <v>10</v>
      </c>
    </row>
    <row r="972" spans="1:3" x14ac:dyDescent="0.35">
      <c r="A972" s="64" t="s">
        <v>1211</v>
      </c>
      <c r="B972" s="63" t="s">
        <v>14</v>
      </c>
      <c r="C972" s="63" t="s">
        <v>10</v>
      </c>
    </row>
    <row r="973" spans="1:3" x14ac:dyDescent="0.35">
      <c r="A973" s="64" t="s">
        <v>1212</v>
      </c>
      <c r="B973" s="63" t="s">
        <v>14</v>
      </c>
      <c r="C973" s="63" t="s">
        <v>10</v>
      </c>
    </row>
    <row r="974" spans="1:3" x14ac:dyDescent="0.35">
      <c r="A974" s="64" t="s">
        <v>1213</v>
      </c>
      <c r="B974" s="63" t="s">
        <v>14</v>
      </c>
      <c r="C974" s="63" t="s">
        <v>10</v>
      </c>
    </row>
    <row r="975" spans="1:3" x14ac:dyDescent="0.35">
      <c r="A975" s="64" t="s">
        <v>1214</v>
      </c>
      <c r="B975" s="63" t="s">
        <v>14</v>
      </c>
      <c r="C975" s="63" t="s">
        <v>10</v>
      </c>
    </row>
    <row r="976" spans="1:3" x14ac:dyDescent="0.35">
      <c r="A976" s="64" t="s">
        <v>1215</v>
      </c>
      <c r="B976" s="63" t="s">
        <v>14</v>
      </c>
      <c r="C976" s="63" t="s">
        <v>10</v>
      </c>
    </row>
    <row r="977" spans="1:3" x14ac:dyDescent="0.35">
      <c r="A977" s="64" t="s">
        <v>1216</v>
      </c>
      <c r="B977" s="63" t="s">
        <v>14</v>
      </c>
      <c r="C977" s="63" t="s">
        <v>10</v>
      </c>
    </row>
    <row r="978" spans="1:3" x14ac:dyDescent="0.35">
      <c r="A978" s="64" t="s">
        <v>1217</v>
      </c>
      <c r="B978" s="63" t="s">
        <v>14</v>
      </c>
      <c r="C978" s="63" t="s">
        <v>10</v>
      </c>
    </row>
    <row r="979" spans="1:3" x14ac:dyDescent="0.35">
      <c r="A979" s="64" t="s">
        <v>1218</v>
      </c>
      <c r="B979" s="63" t="s">
        <v>14</v>
      </c>
      <c r="C979" s="63" t="s">
        <v>10</v>
      </c>
    </row>
    <row r="980" spans="1:3" x14ac:dyDescent="0.35">
      <c r="A980" s="64" t="s">
        <v>1219</v>
      </c>
      <c r="B980" s="63" t="s">
        <v>14</v>
      </c>
      <c r="C980" s="63" t="s">
        <v>10</v>
      </c>
    </row>
    <row r="981" spans="1:3" x14ac:dyDescent="0.35">
      <c r="A981" s="64" t="s">
        <v>1220</v>
      </c>
      <c r="B981" s="63" t="s">
        <v>14</v>
      </c>
      <c r="C981" s="63" t="s">
        <v>10</v>
      </c>
    </row>
    <row r="982" spans="1:3" x14ac:dyDescent="0.35">
      <c r="A982" s="64" t="s">
        <v>1221</v>
      </c>
      <c r="B982" s="63" t="s">
        <v>14</v>
      </c>
      <c r="C982" s="63" t="s">
        <v>10</v>
      </c>
    </row>
    <row r="983" spans="1:3" x14ac:dyDescent="0.35">
      <c r="A983" s="64" t="s">
        <v>1222</v>
      </c>
      <c r="B983" s="63" t="s">
        <v>14</v>
      </c>
      <c r="C983" s="63" t="s">
        <v>10</v>
      </c>
    </row>
    <row r="984" spans="1:3" x14ac:dyDescent="0.35">
      <c r="A984" s="64" t="s">
        <v>1223</v>
      </c>
      <c r="B984" s="63" t="s">
        <v>14</v>
      </c>
      <c r="C984" s="63" t="s">
        <v>10</v>
      </c>
    </row>
    <row r="985" spans="1:3" x14ac:dyDescent="0.35">
      <c r="A985" s="64" t="s">
        <v>1224</v>
      </c>
      <c r="B985" s="63" t="s">
        <v>14</v>
      </c>
      <c r="C985" s="63" t="s">
        <v>10</v>
      </c>
    </row>
    <row r="986" spans="1:3" x14ac:dyDescent="0.35">
      <c r="A986" s="64" t="s">
        <v>1225</v>
      </c>
      <c r="B986" s="63" t="s">
        <v>14</v>
      </c>
      <c r="C986" s="63" t="s">
        <v>10</v>
      </c>
    </row>
    <row r="987" spans="1:3" x14ac:dyDescent="0.35">
      <c r="A987" s="64" t="s">
        <v>1226</v>
      </c>
      <c r="B987" s="63" t="s">
        <v>14</v>
      </c>
      <c r="C987" s="63" t="s">
        <v>10</v>
      </c>
    </row>
    <row r="988" spans="1:3" x14ac:dyDescent="0.35">
      <c r="A988" s="64" t="s">
        <v>1227</v>
      </c>
      <c r="B988" s="63" t="s">
        <v>14</v>
      </c>
      <c r="C988" s="63" t="s">
        <v>10</v>
      </c>
    </row>
    <row r="989" spans="1:3" x14ac:dyDescent="0.35">
      <c r="A989" s="64" t="s">
        <v>1228</v>
      </c>
      <c r="B989" s="63" t="s">
        <v>14</v>
      </c>
      <c r="C989" s="63" t="s">
        <v>10</v>
      </c>
    </row>
    <row r="990" spans="1:3" x14ac:dyDescent="0.35">
      <c r="A990" s="64" t="s">
        <v>1229</v>
      </c>
      <c r="B990" s="63" t="s">
        <v>14</v>
      </c>
      <c r="C990" s="63" t="s">
        <v>10</v>
      </c>
    </row>
    <row r="991" spans="1:3" x14ac:dyDescent="0.35">
      <c r="A991" s="64" t="s">
        <v>1230</v>
      </c>
      <c r="B991" s="63" t="s">
        <v>14</v>
      </c>
      <c r="C991" s="63" t="s">
        <v>10</v>
      </c>
    </row>
    <row r="992" spans="1:3" x14ac:dyDescent="0.35">
      <c r="A992" s="64" t="s">
        <v>1231</v>
      </c>
      <c r="B992" s="63" t="s">
        <v>14</v>
      </c>
      <c r="C992" s="63" t="s">
        <v>10</v>
      </c>
    </row>
    <row r="993" spans="1:3" x14ac:dyDescent="0.35">
      <c r="A993" s="64" t="s">
        <v>1232</v>
      </c>
      <c r="B993" s="63" t="s">
        <v>14</v>
      </c>
      <c r="C993" s="63" t="s">
        <v>10</v>
      </c>
    </row>
    <row r="994" spans="1:3" x14ac:dyDescent="0.35">
      <c r="A994" s="64" t="s">
        <v>1233</v>
      </c>
      <c r="B994" s="63" t="s">
        <v>14</v>
      </c>
      <c r="C994" s="63" t="s">
        <v>10</v>
      </c>
    </row>
    <row r="995" spans="1:3" x14ac:dyDescent="0.35">
      <c r="A995" s="64" t="s">
        <v>1234</v>
      </c>
      <c r="B995" s="63" t="s">
        <v>14</v>
      </c>
      <c r="C995" s="63" t="s">
        <v>10</v>
      </c>
    </row>
    <row r="996" spans="1:3" x14ac:dyDescent="0.35">
      <c r="A996" s="64" t="s">
        <v>1235</v>
      </c>
      <c r="B996" s="63" t="s">
        <v>14</v>
      </c>
      <c r="C996" s="63" t="s">
        <v>10</v>
      </c>
    </row>
    <row r="997" spans="1:3" x14ac:dyDescent="0.35">
      <c r="A997" s="64" t="s">
        <v>1236</v>
      </c>
      <c r="B997" s="63" t="s">
        <v>14</v>
      </c>
      <c r="C997" s="63" t="s">
        <v>10</v>
      </c>
    </row>
    <row r="998" spans="1:3" x14ac:dyDescent="0.35">
      <c r="A998" s="64" t="s">
        <v>1237</v>
      </c>
      <c r="B998" s="63" t="s">
        <v>14</v>
      </c>
      <c r="C998" s="63" t="s">
        <v>10</v>
      </c>
    </row>
    <row r="999" spans="1:3" x14ac:dyDescent="0.35">
      <c r="A999" s="64" t="s">
        <v>1238</v>
      </c>
      <c r="B999" s="63" t="s">
        <v>14</v>
      </c>
      <c r="C999" s="63" t="s">
        <v>10</v>
      </c>
    </row>
    <row r="1000" spans="1:3" x14ac:dyDescent="0.35">
      <c r="A1000" s="64" t="s">
        <v>1239</v>
      </c>
      <c r="B1000" s="63" t="s">
        <v>14</v>
      </c>
      <c r="C1000" s="63" t="s">
        <v>10</v>
      </c>
    </row>
    <row r="1001" spans="1:3" x14ac:dyDescent="0.35">
      <c r="A1001" s="64" t="s">
        <v>1240</v>
      </c>
      <c r="B1001" s="63" t="s">
        <v>14</v>
      </c>
      <c r="C1001" s="63" t="s">
        <v>10</v>
      </c>
    </row>
    <row r="1002" spans="1:3" x14ac:dyDescent="0.35">
      <c r="A1002" s="64" t="s">
        <v>1241</v>
      </c>
      <c r="B1002" s="63" t="s">
        <v>14</v>
      </c>
      <c r="C1002" s="63" t="s">
        <v>10</v>
      </c>
    </row>
    <row r="1003" spans="1:3" x14ac:dyDescent="0.35">
      <c r="A1003" s="64" t="s">
        <v>1242</v>
      </c>
      <c r="B1003" s="63" t="s">
        <v>14</v>
      </c>
      <c r="C1003" s="63" t="s">
        <v>10</v>
      </c>
    </row>
    <row r="1004" spans="1:3" x14ac:dyDescent="0.35">
      <c r="A1004" s="64" t="s">
        <v>1243</v>
      </c>
      <c r="B1004" s="63" t="s">
        <v>14</v>
      </c>
      <c r="C1004" s="63" t="s">
        <v>10</v>
      </c>
    </row>
    <row r="1005" spans="1:3" x14ac:dyDescent="0.35">
      <c r="A1005" s="64" t="s">
        <v>1244</v>
      </c>
      <c r="B1005" s="63" t="s">
        <v>14</v>
      </c>
      <c r="C1005" s="63" t="s">
        <v>10</v>
      </c>
    </row>
    <row r="1006" spans="1:3" x14ac:dyDescent="0.35">
      <c r="A1006" s="64" t="s">
        <v>1245</v>
      </c>
      <c r="B1006" s="63" t="s">
        <v>14</v>
      </c>
      <c r="C1006" s="63" t="s">
        <v>10</v>
      </c>
    </row>
    <row r="1007" spans="1:3" x14ac:dyDescent="0.35">
      <c r="A1007" s="64" t="s">
        <v>1246</v>
      </c>
      <c r="B1007" s="63" t="s">
        <v>14</v>
      </c>
      <c r="C1007" s="63" t="s">
        <v>10</v>
      </c>
    </row>
    <row r="1008" spans="1:3" x14ac:dyDescent="0.35">
      <c r="A1008" s="64" t="s">
        <v>1247</v>
      </c>
      <c r="B1008" s="63" t="s">
        <v>14</v>
      </c>
      <c r="C1008" s="63" t="s">
        <v>10</v>
      </c>
    </row>
    <row r="1009" spans="1:3" x14ac:dyDescent="0.35">
      <c r="A1009" s="64" t="s">
        <v>1248</v>
      </c>
      <c r="B1009" s="63" t="s">
        <v>14</v>
      </c>
      <c r="C1009" s="63" t="s">
        <v>10</v>
      </c>
    </row>
    <row r="1010" spans="1:3" x14ac:dyDescent="0.35">
      <c r="A1010" s="64" t="s">
        <v>1249</v>
      </c>
      <c r="B1010" s="63" t="s">
        <v>14</v>
      </c>
      <c r="C1010" s="63" t="s">
        <v>10</v>
      </c>
    </row>
    <row r="1011" spans="1:3" x14ac:dyDescent="0.35">
      <c r="A1011" s="64" t="s">
        <v>1250</v>
      </c>
      <c r="B1011" s="63" t="s">
        <v>14</v>
      </c>
      <c r="C1011" s="63" t="s">
        <v>10</v>
      </c>
    </row>
    <row r="1012" spans="1:3" x14ac:dyDescent="0.35">
      <c r="A1012" s="64" t="s">
        <v>1251</v>
      </c>
      <c r="B1012" s="63" t="s">
        <v>14</v>
      </c>
      <c r="C1012" s="63" t="s">
        <v>10</v>
      </c>
    </row>
    <row r="1013" spans="1:3" x14ac:dyDescent="0.35">
      <c r="A1013" s="64" t="s">
        <v>1252</v>
      </c>
      <c r="B1013" s="63" t="s">
        <v>14</v>
      </c>
      <c r="C1013" s="63" t="s">
        <v>10</v>
      </c>
    </row>
    <row r="1014" spans="1:3" x14ac:dyDescent="0.35">
      <c r="A1014" s="64" t="s">
        <v>1253</v>
      </c>
      <c r="B1014" s="63" t="s">
        <v>14</v>
      </c>
      <c r="C1014" s="63" t="s">
        <v>10</v>
      </c>
    </row>
    <row r="1015" spans="1:3" x14ac:dyDescent="0.35">
      <c r="A1015" s="64" t="s">
        <v>1254</v>
      </c>
      <c r="B1015" s="63" t="s">
        <v>14</v>
      </c>
      <c r="C1015" s="63" t="s">
        <v>10</v>
      </c>
    </row>
    <row r="1016" spans="1:3" x14ac:dyDescent="0.35">
      <c r="A1016" s="64" t="s">
        <v>1255</v>
      </c>
      <c r="B1016" s="63" t="s">
        <v>14</v>
      </c>
      <c r="C1016" s="63" t="s">
        <v>10</v>
      </c>
    </row>
    <row r="1017" spans="1:3" x14ac:dyDescent="0.35">
      <c r="A1017" s="64" t="s">
        <v>1256</v>
      </c>
      <c r="B1017" s="63" t="s">
        <v>14</v>
      </c>
      <c r="C1017" s="63" t="s">
        <v>10</v>
      </c>
    </row>
    <row r="1018" spans="1:3" x14ac:dyDescent="0.35">
      <c r="A1018" s="64" t="s">
        <v>1257</v>
      </c>
      <c r="B1018" s="63" t="s">
        <v>14</v>
      </c>
      <c r="C1018" s="63" t="s">
        <v>10</v>
      </c>
    </row>
    <row r="1019" spans="1:3" x14ac:dyDescent="0.35">
      <c r="A1019" s="64" t="s">
        <v>1258</v>
      </c>
      <c r="B1019" s="63" t="s">
        <v>14</v>
      </c>
      <c r="C1019" s="63" t="s">
        <v>10</v>
      </c>
    </row>
    <row r="1020" spans="1:3" x14ac:dyDescent="0.35">
      <c r="A1020" s="64" t="s">
        <v>1259</v>
      </c>
      <c r="B1020" s="63" t="s">
        <v>14</v>
      </c>
      <c r="C1020" s="63" t="s">
        <v>10</v>
      </c>
    </row>
    <row r="1021" spans="1:3" x14ac:dyDescent="0.35">
      <c r="A1021" s="64" t="s">
        <v>1260</v>
      </c>
      <c r="B1021" s="63" t="s">
        <v>14</v>
      </c>
      <c r="C1021" s="63" t="s">
        <v>10</v>
      </c>
    </row>
    <row r="1022" spans="1:3" x14ac:dyDescent="0.35">
      <c r="A1022" s="64" t="s">
        <v>1261</v>
      </c>
      <c r="B1022" s="63" t="s">
        <v>14</v>
      </c>
      <c r="C1022" s="63" t="s">
        <v>10</v>
      </c>
    </row>
    <row r="1023" spans="1:3" x14ac:dyDescent="0.35">
      <c r="A1023" s="64" t="s">
        <v>1262</v>
      </c>
      <c r="B1023" s="63" t="s">
        <v>14</v>
      </c>
      <c r="C1023" s="63" t="s">
        <v>9</v>
      </c>
    </row>
    <row r="1024" spans="1:3" x14ac:dyDescent="0.35">
      <c r="A1024" s="64" t="s">
        <v>1263</v>
      </c>
      <c r="B1024" s="63" t="s">
        <v>14</v>
      </c>
      <c r="C1024" s="63" t="s">
        <v>10</v>
      </c>
    </row>
    <row r="1025" spans="1:3" x14ac:dyDescent="0.35">
      <c r="A1025" s="64" t="s">
        <v>1264</v>
      </c>
      <c r="B1025" s="63" t="s">
        <v>14</v>
      </c>
      <c r="C1025" s="63" t="s">
        <v>10</v>
      </c>
    </row>
    <row r="1026" spans="1:3" x14ac:dyDescent="0.35">
      <c r="A1026" s="64" t="s">
        <v>1265</v>
      </c>
      <c r="B1026" s="63" t="s">
        <v>14</v>
      </c>
      <c r="C1026" s="63" t="s">
        <v>10</v>
      </c>
    </row>
    <row r="1027" spans="1:3" x14ac:dyDescent="0.35">
      <c r="A1027" s="64" t="s">
        <v>1266</v>
      </c>
      <c r="B1027" s="63" t="s">
        <v>14</v>
      </c>
      <c r="C1027" s="63" t="s">
        <v>10</v>
      </c>
    </row>
    <row r="1028" spans="1:3" x14ac:dyDescent="0.35">
      <c r="A1028" s="64" t="s">
        <v>1267</v>
      </c>
      <c r="B1028" s="63" t="s">
        <v>14</v>
      </c>
      <c r="C1028" s="63" t="s">
        <v>10</v>
      </c>
    </row>
    <row r="1029" spans="1:3" x14ac:dyDescent="0.35">
      <c r="A1029" s="64" t="s">
        <v>1268</v>
      </c>
      <c r="B1029" s="63" t="s">
        <v>14</v>
      </c>
      <c r="C1029" s="63" t="s">
        <v>10</v>
      </c>
    </row>
    <row r="1030" spans="1:3" x14ac:dyDescent="0.35">
      <c r="A1030" s="64" t="s">
        <v>1269</v>
      </c>
      <c r="B1030" s="63" t="s">
        <v>14</v>
      </c>
      <c r="C1030" s="63" t="s">
        <v>10</v>
      </c>
    </row>
    <row r="1031" spans="1:3" x14ac:dyDescent="0.35">
      <c r="A1031" s="64" t="s">
        <v>1270</v>
      </c>
      <c r="B1031" s="63" t="s">
        <v>14</v>
      </c>
      <c r="C1031" s="63" t="s">
        <v>9</v>
      </c>
    </row>
    <row r="1032" spans="1:3" x14ac:dyDescent="0.35">
      <c r="A1032" s="64" t="s">
        <v>1271</v>
      </c>
      <c r="B1032" s="63" t="s">
        <v>14</v>
      </c>
      <c r="C1032" s="63" t="s">
        <v>10</v>
      </c>
    </row>
    <row r="1033" spans="1:3" x14ac:dyDescent="0.35">
      <c r="A1033" s="64" t="s">
        <v>1272</v>
      </c>
      <c r="B1033" s="63" t="s">
        <v>14</v>
      </c>
      <c r="C1033" s="63" t="s">
        <v>10</v>
      </c>
    </row>
    <row r="1034" spans="1:3" x14ac:dyDescent="0.35">
      <c r="A1034" s="64" t="s">
        <v>1273</v>
      </c>
      <c r="B1034" s="63" t="s">
        <v>14</v>
      </c>
      <c r="C1034" s="63" t="s">
        <v>10</v>
      </c>
    </row>
    <row r="1035" spans="1:3" x14ac:dyDescent="0.35">
      <c r="A1035" s="64" t="s">
        <v>1274</v>
      </c>
      <c r="B1035" s="63" t="s">
        <v>14</v>
      </c>
      <c r="C1035" s="63" t="s">
        <v>10</v>
      </c>
    </row>
    <row r="1036" spans="1:3" x14ac:dyDescent="0.35">
      <c r="A1036" s="64" t="s">
        <v>1275</v>
      </c>
      <c r="B1036" s="63" t="s">
        <v>14</v>
      </c>
      <c r="C1036" s="63" t="s">
        <v>10</v>
      </c>
    </row>
    <row r="1037" spans="1:3" x14ac:dyDescent="0.35">
      <c r="A1037" s="64" t="s">
        <v>1276</v>
      </c>
      <c r="B1037" s="63" t="s">
        <v>14</v>
      </c>
      <c r="C1037" s="63" t="s">
        <v>10</v>
      </c>
    </row>
    <row r="1038" spans="1:3" x14ac:dyDescent="0.35">
      <c r="A1038" s="64" t="s">
        <v>1277</v>
      </c>
      <c r="B1038" s="63" t="s">
        <v>14</v>
      </c>
      <c r="C1038" s="63" t="s">
        <v>10</v>
      </c>
    </row>
    <row r="1039" spans="1:3" x14ac:dyDescent="0.35">
      <c r="A1039" s="64" t="s">
        <v>1278</v>
      </c>
      <c r="B1039" s="63" t="s">
        <v>14</v>
      </c>
      <c r="C1039" s="63" t="s">
        <v>10</v>
      </c>
    </row>
    <row r="1040" spans="1:3" x14ac:dyDescent="0.35">
      <c r="A1040" s="64" t="s">
        <v>1279</v>
      </c>
      <c r="B1040" s="63" t="s">
        <v>14</v>
      </c>
      <c r="C1040" s="63" t="s">
        <v>10</v>
      </c>
    </row>
    <row r="1041" spans="1:3" x14ac:dyDescent="0.35">
      <c r="A1041" s="64" t="s">
        <v>1280</v>
      </c>
      <c r="B1041" s="63" t="s">
        <v>14</v>
      </c>
      <c r="C1041" s="63" t="s">
        <v>10</v>
      </c>
    </row>
    <row r="1042" spans="1:3" x14ac:dyDescent="0.35">
      <c r="A1042" s="64" t="s">
        <v>1281</v>
      </c>
      <c r="B1042" s="63" t="s">
        <v>14</v>
      </c>
      <c r="C1042" s="63" t="s">
        <v>10</v>
      </c>
    </row>
    <row r="1043" spans="1:3" x14ac:dyDescent="0.35">
      <c r="A1043" s="64" t="s">
        <v>1282</v>
      </c>
      <c r="B1043" s="63" t="s">
        <v>14</v>
      </c>
      <c r="C1043" s="63" t="s">
        <v>10</v>
      </c>
    </row>
    <row r="1044" spans="1:3" x14ac:dyDescent="0.35">
      <c r="A1044" s="64" t="s">
        <v>1283</v>
      </c>
      <c r="B1044" s="63" t="s">
        <v>14</v>
      </c>
      <c r="C1044" s="63" t="s">
        <v>10</v>
      </c>
    </row>
    <row r="1045" spans="1:3" x14ac:dyDescent="0.35">
      <c r="A1045" s="64" t="s">
        <v>1284</v>
      </c>
      <c r="B1045" s="63" t="s">
        <v>14</v>
      </c>
      <c r="C1045" s="63" t="s">
        <v>10</v>
      </c>
    </row>
    <row r="1046" spans="1:3" x14ac:dyDescent="0.35">
      <c r="A1046" s="64" t="s">
        <v>1285</v>
      </c>
      <c r="B1046" s="63" t="s">
        <v>14</v>
      </c>
      <c r="C1046" s="63" t="s">
        <v>10</v>
      </c>
    </row>
    <row r="1047" spans="1:3" x14ac:dyDescent="0.35">
      <c r="A1047" s="64" t="s">
        <v>1286</v>
      </c>
      <c r="B1047" s="63" t="s">
        <v>14</v>
      </c>
      <c r="C1047" s="63" t="s">
        <v>9</v>
      </c>
    </row>
    <row r="1048" spans="1:3" x14ac:dyDescent="0.35">
      <c r="A1048" s="64" t="s">
        <v>1287</v>
      </c>
      <c r="B1048" s="63" t="s">
        <v>14</v>
      </c>
      <c r="C1048" s="63" t="s">
        <v>10</v>
      </c>
    </row>
    <row r="1049" spans="1:3" x14ac:dyDescent="0.35">
      <c r="A1049" s="64" t="s">
        <v>1288</v>
      </c>
      <c r="B1049" s="63" t="s">
        <v>14</v>
      </c>
      <c r="C1049" s="63" t="s">
        <v>10</v>
      </c>
    </row>
    <row r="1050" spans="1:3" x14ac:dyDescent="0.35">
      <c r="A1050" s="64" t="s">
        <v>1289</v>
      </c>
      <c r="B1050" s="63" t="s">
        <v>14</v>
      </c>
      <c r="C1050" s="63" t="s">
        <v>10</v>
      </c>
    </row>
    <row r="1051" spans="1:3" x14ac:dyDescent="0.35">
      <c r="A1051" s="64" t="s">
        <v>1290</v>
      </c>
      <c r="B1051" s="63" t="s">
        <v>14</v>
      </c>
      <c r="C1051" s="63" t="s">
        <v>10</v>
      </c>
    </row>
    <row r="1052" spans="1:3" x14ac:dyDescent="0.35">
      <c r="A1052" s="64" t="s">
        <v>1291</v>
      </c>
      <c r="B1052" s="63" t="s">
        <v>14</v>
      </c>
      <c r="C1052" s="63" t="s">
        <v>10</v>
      </c>
    </row>
    <row r="1053" spans="1:3" x14ac:dyDescent="0.35">
      <c r="A1053" s="64" t="s">
        <v>1292</v>
      </c>
      <c r="B1053" s="63" t="s">
        <v>14</v>
      </c>
      <c r="C1053" s="63" t="s">
        <v>10</v>
      </c>
    </row>
    <row r="1054" spans="1:3" x14ac:dyDescent="0.35">
      <c r="A1054" s="64" t="s">
        <v>1293</v>
      </c>
      <c r="B1054" s="63" t="s">
        <v>14</v>
      </c>
      <c r="C1054" s="63" t="s">
        <v>10</v>
      </c>
    </row>
    <row r="1055" spans="1:3" x14ac:dyDescent="0.35">
      <c r="A1055" s="64" t="s">
        <v>1294</v>
      </c>
      <c r="B1055" s="63" t="s">
        <v>14</v>
      </c>
      <c r="C1055" s="63" t="s">
        <v>10</v>
      </c>
    </row>
    <row r="1056" spans="1:3" x14ac:dyDescent="0.35">
      <c r="A1056" s="64" t="s">
        <v>1295</v>
      </c>
      <c r="B1056" s="63" t="s">
        <v>14</v>
      </c>
      <c r="C1056" s="63" t="s">
        <v>10</v>
      </c>
    </row>
    <row r="1057" spans="1:3" x14ac:dyDescent="0.35">
      <c r="A1057" s="64" t="s">
        <v>1296</v>
      </c>
      <c r="B1057" s="63" t="s">
        <v>14</v>
      </c>
      <c r="C1057" s="63" t="s">
        <v>10</v>
      </c>
    </row>
    <row r="1058" spans="1:3" x14ac:dyDescent="0.35">
      <c r="A1058" s="64" t="s">
        <v>1297</v>
      </c>
      <c r="B1058" s="63" t="s">
        <v>14</v>
      </c>
      <c r="C1058" s="63" t="s">
        <v>10</v>
      </c>
    </row>
    <row r="1059" spans="1:3" x14ac:dyDescent="0.35">
      <c r="A1059" s="64" t="s">
        <v>1298</v>
      </c>
      <c r="B1059" s="63" t="s">
        <v>14</v>
      </c>
      <c r="C1059" s="63" t="s">
        <v>10</v>
      </c>
    </row>
    <row r="1060" spans="1:3" x14ac:dyDescent="0.35">
      <c r="A1060" s="64" t="s">
        <v>1299</v>
      </c>
      <c r="B1060" s="63" t="s">
        <v>14</v>
      </c>
      <c r="C1060" s="63" t="s">
        <v>10</v>
      </c>
    </row>
    <row r="1061" spans="1:3" x14ac:dyDescent="0.35">
      <c r="A1061" s="64" t="s">
        <v>1300</v>
      </c>
      <c r="B1061" s="63" t="s">
        <v>14</v>
      </c>
      <c r="C1061" s="63" t="s">
        <v>10</v>
      </c>
    </row>
    <row r="1062" spans="1:3" x14ac:dyDescent="0.35">
      <c r="A1062" s="64" t="s">
        <v>1301</v>
      </c>
      <c r="B1062" s="63" t="s">
        <v>14</v>
      </c>
      <c r="C1062" s="63" t="s">
        <v>10</v>
      </c>
    </row>
    <row r="1063" spans="1:3" x14ac:dyDescent="0.35">
      <c r="A1063" s="64" t="s">
        <v>1302</v>
      </c>
      <c r="B1063" s="63" t="s">
        <v>14</v>
      </c>
      <c r="C1063" s="63" t="s">
        <v>10</v>
      </c>
    </row>
    <row r="1064" spans="1:3" x14ac:dyDescent="0.35">
      <c r="A1064" s="64" t="s">
        <v>1303</v>
      </c>
      <c r="B1064" s="63" t="s">
        <v>14</v>
      </c>
      <c r="C1064" s="63" t="s">
        <v>10</v>
      </c>
    </row>
    <row r="1065" spans="1:3" x14ac:dyDescent="0.35">
      <c r="A1065" s="64" t="s">
        <v>1304</v>
      </c>
      <c r="B1065" s="63" t="s">
        <v>14</v>
      </c>
      <c r="C1065" s="63" t="s">
        <v>10</v>
      </c>
    </row>
    <row r="1066" spans="1:3" x14ac:dyDescent="0.35">
      <c r="A1066" s="64" t="s">
        <v>1305</v>
      </c>
      <c r="B1066" s="63" t="s">
        <v>14</v>
      </c>
      <c r="C1066" s="63" t="s">
        <v>10</v>
      </c>
    </row>
    <row r="1067" spans="1:3" x14ac:dyDescent="0.35">
      <c r="A1067" s="64" t="s">
        <v>1306</v>
      </c>
      <c r="B1067" s="63" t="s">
        <v>14</v>
      </c>
      <c r="C1067" s="63" t="s">
        <v>10</v>
      </c>
    </row>
    <row r="1068" spans="1:3" x14ac:dyDescent="0.35">
      <c r="A1068" s="64" t="s">
        <v>1307</v>
      </c>
      <c r="B1068" s="63" t="s">
        <v>14</v>
      </c>
      <c r="C1068" s="63" t="s">
        <v>10</v>
      </c>
    </row>
    <row r="1069" spans="1:3" x14ac:dyDescent="0.35">
      <c r="A1069" s="64" t="s">
        <v>1308</v>
      </c>
      <c r="B1069" s="63" t="s">
        <v>14</v>
      </c>
      <c r="C1069" s="63" t="s">
        <v>10</v>
      </c>
    </row>
    <row r="1070" spans="1:3" x14ac:dyDescent="0.35">
      <c r="A1070" s="64" t="s">
        <v>1309</v>
      </c>
      <c r="B1070" s="63" t="s">
        <v>14</v>
      </c>
      <c r="C1070" s="63" t="s">
        <v>10</v>
      </c>
    </row>
    <row r="1071" spans="1:3" x14ac:dyDescent="0.35">
      <c r="A1071" s="64" t="s">
        <v>1310</v>
      </c>
      <c r="B1071" s="63" t="s">
        <v>14</v>
      </c>
      <c r="C1071" s="63" t="s">
        <v>10</v>
      </c>
    </row>
    <row r="1072" spans="1:3" x14ac:dyDescent="0.35">
      <c r="A1072" s="64" t="s">
        <v>1311</v>
      </c>
      <c r="B1072" s="63" t="s">
        <v>14</v>
      </c>
      <c r="C1072" s="63" t="s">
        <v>10</v>
      </c>
    </row>
    <row r="1073" spans="1:3" x14ac:dyDescent="0.35">
      <c r="A1073" s="64" t="s">
        <v>1312</v>
      </c>
      <c r="B1073" s="63" t="s">
        <v>14</v>
      </c>
      <c r="C1073" s="63" t="s">
        <v>10</v>
      </c>
    </row>
    <row r="1074" spans="1:3" x14ac:dyDescent="0.35">
      <c r="A1074" s="64" t="s">
        <v>1313</v>
      </c>
      <c r="B1074" s="63" t="s">
        <v>14</v>
      </c>
      <c r="C1074" s="63" t="s">
        <v>10</v>
      </c>
    </row>
    <row r="1075" spans="1:3" x14ac:dyDescent="0.35">
      <c r="A1075" s="64" t="s">
        <v>1314</v>
      </c>
      <c r="B1075" s="63" t="s">
        <v>14</v>
      </c>
      <c r="C1075" s="63" t="s">
        <v>10</v>
      </c>
    </row>
    <row r="1076" spans="1:3" x14ac:dyDescent="0.35">
      <c r="A1076" s="64" t="s">
        <v>1315</v>
      </c>
      <c r="B1076" s="63" t="s">
        <v>14</v>
      </c>
      <c r="C1076" s="63" t="s">
        <v>9</v>
      </c>
    </row>
    <row r="1077" spans="1:3" x14ac:dyDescent="0.35">
      <c r="A1077" s="64" t="s">
        <v>1316</v>
      </c>
      <c r="B1077" s="63" t="s">
        <v>14</v>
      </c>
      <c r="C1077" s="63" t="s">
        <v>10</v>
      </c>
    </row>
    <row r="1078" spans="1:3" x14ac:dyDescent="0.35">
      <c r="A1078" s="64" t="s">
        <v>1317</v>
      </c>
      <c r="B1078" s="63" t="s">
        <v>14</v>
      </c>
      <c r="C1078" s="63" t="s">
        <v>10</v>
      </c>
    </row>
    <row r="1079" spans="1:3" x14ac:dyDescent="0.35">
      <c r="A1079" s="64" t="s">
        <v>1318</v>
      </c>
      <c r="B1079" s="63" t="s">
        <v>14</v>
      </c>
      <c r="C1079" s="63" t="s">
        <v>7</v>
      </c>
    </row>
    <row r="1080" spans="1:3" x14ac:dyDescent="0.35">
      <c r="A1080" s="64" t="s">
        <v>1319</v>
      </c>
      <c r="B1080" s="63" t="s">
        <v>14</v>
      </c>
      <c r="C1080" s="63" t="s">
        <v>7</v>
      </c>
    </row>
    <row r="1081" spans="1:3" x14ac:dyDescent="0.35">
      <c r="A1081" s="64" t="s">
        <v>1320</v>
      </c>
      <c r="B1081" s="63" t="s">
        <v>14</v>
      </c>
      <c r="C1081" s="63" t="s">
        <v>7</v>
      </c>
    </row>
    <row r="1082" spans="1:3" x14ac:dyDescent="0.35">
      <c r="A1082" s="64" t="s">
        <v>1321</v>
      </c>
      <c r="B1082" s="63" t="s">
        <v>14</v>
      </c>
      <c r="C1082" s="63" t="s">
        <v>7</v>
      </c>
    </row>
    <row r="1083" spans="1:3" x14ac:dyDescent="0.35">
      <c r="A1083" s="64" t="s">
        <v>1322</v>
      </c>
      <c r="B1083" s="63" t="s">
        <v>14</v>
      </c>
      <c r="C1083" s="63" t="s">
        <v>7</v>
      </c>
    </row>
    <row r="1084" spans="1:3" x14ac:dyDescent="0.35">
      <c r="A1084" s="64" t="s">
        <v>1323</v>
      </c>
      <c r="B1084" s="63" t="s">
        <v>14</v>
      </c>
      <c r="C1084" s="63" t="s">
        <v>7</v>
      </c>
    </row>
    <row r="1085" spans="1:3" x14ac:dyDescent="0.35">
      <c r="A1085" s="64" t="s">
        <v>1324</v>
      </c>
      <c r="B1085" s="63" t="s">
        <v>14</v>
      </c>
      <c r="C1085" s="63" t="s">
        <v>7</v>
      </c>
    </row>
    <row r="1086" spans="1:3" x14ac:dyDescent="0.35">
      <c r="A1086" s="64" t="s">
        <v>1325</v>
      </c>
      <c r="B1086" s="63" t="s">
        <v>14</v>
      </c>
      <c r="C1086" s="63" t="s">
        <v>7</v>
      </c>
    </row>
    <row r="1087" spans="1:3" x14ac:dyDescent="0.35">
      <c r="A1087" s="64" t="s">
        <v>24</v>
      </c>
      <c r="B1087" s="63" t="s">
        <v>14</v>
      </c>
      <c r="C1087" s="63" t="s">
        <v>7</v>
      </c>
    </row>
    <row r="1088" spans="1:3" x14ac:dyDescent="0.35">
      <c r="A1088" s="64" t="s">
        <v>1326</v>
      </c>
      <c r="B1088" s="63" t="s">
        <v>14</v>
      </c>
      <c r="C1088" s="63" t="s">
        <v>7</v>
      </c>
    </row>
    <row r="1089" spans="1:3" x14ac:dyDescent="0.35">
      <c r="A1089" s="64" t="s">
        <v>1327</v>
      </c>
      <c r="B1089" s="63" t="s">
        <v>14</v>
      </c>
      <c r="C1089" s="63" t="s">
        <v>7</v>
      </c>
    </row>
    <row r="1090" spans="1:3" x14ac:dyDescent="0.35">
      <c r="A1090" s="64" t="s">
        <v>1328</v>
      </c>
      <c r="B1090" s="63" t="s">
        <v>14</v>
      </c>
      <c r="C1090" s="63" t="s">
        <v>7</v>
      </c>
    </row>
    <row r="1091" spans="1:3" x14ac:dyDescent="0.35">
      <c r="A1091" s="64" t="s">
        <v>1329</v>
      </c>
      <c r="B1091" s="63" t="s">
        <v>14</v>
      </c>
      <c r="C1091" s="63" t="s">
        <v>7</v>
      </c>
    </row>
    <row r="1092" spans="1:3" x14ac:dyDescent="0.35">
      <c r="A1092" s="64" t="s">
        <v>1330</v>
      </c>
      <c r="B1092" s="63" t="s">
        <v>14</v>
      </c>
      <c r="C1092" s="63" t="s">
        <v>7</v>
      </c>
    </row>
    <row r="1093" spans="1:3" x14ac:dyDescent="0.35">
      <c r="A1093" s="64" t="s">
        <v>1331</v>
      </c>
      <c r="B1093" s="63" t="s">
        <v>14</v>
      </c>
      <c r="C1093" s="63" t="s">
        <v>7</v>
      </c>
    </row>
    <row r="1094" spans="1:3" x14ac:dyDescent="0.35">
      <c r="A1094" s="64" t="s">
        <v>1332</v>
      </c>
      <c r="B1094" s="63" t="s">
        <v>14</v>
      </c>
      <c r="C1094" s="63" t="s">
        <v>7</v>
      </c>
    </row>
    <row r="1095" spans="1:3" x14ac:dyDescent="0.35">
      <c r="A1095" s="64" t="s">
        <v>1333</v>
      </c>
      <c r="B1095" s="63" t="s">
        <v>14</v>
      </c>
      <c r="C1095" s="63" t="s">
        <v>7</v>
      </c>
    </row>
    <row r="1096" spans="1:3" x14ac:dyDescent="0.35">
      <c r="A1096" s="64" t="s">
        <v>1334</v>
      </c>
      <c r="B1096" s="63" t="s">
        <v>2066</v>
      </c>
      <c r="C1096" s="63" t="s">
        <v>7</v>
      </c>
    </row>
    <row r="1097" spans="1:3" x14ac:dyDescent="0.35">
      <c r="A1097" s="64" t="s">
        <v>1335</v>
      </c>
      <c r="B1097" s="63" t="s">
        <v>14</v>
      </c>
      <c r="C1097" s="63" t="s">
        <v>7</v>
      </c>
    </row>
    <row r="1098" spans="1:3" x14ac:dyDescent="0.35">
      <c r="A1098" s="64" t="s">
        <v>1336</v>
      </c>
      <c r="B1098" s="63" t="s">
        <v>14</v>
      </c>
      <c r="C1098" s="63" t="s">
        <v>7</v>
      </c>
    </row>
    <row r="1099" spans="1:3" x14ac:dyDescent="0.35">
      <c r="A1099" s="64" t="s">
        <v>1337</v>
      </c>
      <c r="B1099" s="63" t="s">
        <v>14</v>
      </c>
      <c r="C1099" s="63" t="s">
        <v>7</v>
      </c>
    </row>
    <row r="1100" spans="1:3" x14ac:dyDescent="0.35">
      <c r="A1100" s="64" t="s">
        <v>1338</v>
      </c>
      <c r="B1100" s="63" t="s">
        <v>14</v>
      </c>
      <c r="C1100" s="63" t="s">
        <v>7</v>
      </c>
    </row>
    <row r="1101" spans="1:3" x14ac:dyDescent="0.35">
      <c r="A1101" s="64" t="s">
        <v>1339</v>
      </c>
      <c r="B1101" s="63" t="s">
        <v>14</v>
      </c>
      <c r="C1101" s="63" t="s">
        <v>7</v>
      </c>
    </row>
    <row r="1102" spans="1:3" x14ac:dyDescent="0.35">
      <c r="A1102" s="64" t="s">
        <v>1340</v>
      </c>
      <c r="B1102" s="63" t="s">
        <v>14</v>
      </c>
      <c r="C1102" s="63" t="s">
        <v>7</v>
      </c>
    </row>
    <row r="1103" spans="1:3" x14ac:dyDescent="0.35">
      <c r="A1103" s="64" t="s">
        <v>1341</v>
      </c>
      <c r="B1103" s="63" t="s">
        <v>14</v>
      </c>
      <c r="C1103" s="63" t="s">
        <v>7</v>
      </c>
    </row>
    <row r="1104" spans="1:3" x14ac:dyDescent="0.35">
      <c r="A1104" s="64" t="s">
        <v>1342</v>
      </c>
      <c r="B1104" s="63" t="s">
        <v>14</v>
      </c>
      <c r="C1104" s="63" t="s">
        <v>7</v>
      </c>
    </row>
    <row r="1105" spans="1:3" x14ac:dyDescent="0.35">
      <c r="A1105" s="64" t="s">
        <v>1343</v>
      </c>
      <c r="B1105" s="63" t="s">
        <v>14</v>
      </c>
      <c r="C1105" s="63" t="s">
        <v>7</v>
      </c>
    </row>
    <row r="1106" spans="1:3" x14ac:dyDescent="0.35">
      <c r="A1106" s="64" t="s">
        <v>1344</v>
      </c>
      <c r="B1106" s="63" t="s">
        <v>14</v>
      </c>
      <c r="C1106" s="63" t="s">
        <v>7</v>
      </c>
    </row>
    <row r="1107" spans="1:3" x14ac:dyDescent="0.35">
      <c r="A1107" s="64" t="s">
        <v>1345</v>
      </c>
      <c r="B1107" s="63" t="s">
        <v>14</v>
      </c>
      <c r="C1107" s="63" t="s">
        <v>7</v>
      </c>
    </row>
    <row r="1108" spans="1:3" x14ac:dyDescent="0.35">
      <c r="A1108" s="64" t="s">
        <v>1346</v>
      </c>
      <c r="B1108" s="63" t="s">
        <v>14</v>
      </c>
      <c r="C1108" s="63" t="s">
        <v>7</v>
      </c>
    </row>
    <row r="1109" spans="1:3" x14ac:dyDescent="0.35">
      <c r="A1109" s="64" t="s">
        <v>1347</v>
      </c>
      <c r="B1109" s="63" t="s">
        <v>14</v>
      </c>
      <c r="C1109" s="63" t="s">
        <v>7</v>
      </c>
    </row>
    <row r="1110" spans="1:3" x14ac:dyDescent="0.35">
      <c r="A1110" s="64" t="s">
        <v>1348</v>
      </c>
      <c r="B1110" s="63" t="s">
        <v>14</v>
      </c>
      <c r="C1110" s="63" t="s">
        <v>7</v>
      </c>
    </row>
    <row r="1111" spans="1:3" x14ac:dyDescent="0.35">
      <c r="A1111" s="64" t="s">
        <v>1349</v>
      </c>
      <c r="B1111" s="63" t="s">
        <v>2066</v>
      </c>
      <c r="C1111" s="63" t="s">
        <v>7</v>
      </c>
    </row>
    <row r="1112" spans="1:3" x14ac:dyDescent="0.35">
      <c r="A1112" s="64" t="s">
        <v>1350</v>
      </c>
      <c r="B1112" s="63" t="s">
        <v>14</v>
      </c>
      <c r="C1112" s="63" t="s">
        <v>7</v>
      </c>
    </row>
    <row r="1113" spans="1:3" x14ac:dyDescent="0.35">
      <c r="A1113" s="64" t="s">
        <v>1351</v>
      </c>
      <c r="B1113" s="63" t="s">
        <v>14</v>
      </c>
      <c r="C1113" s="63" t="s">
        <v>7</v>
      </c>
    </row>
    <row r="1114" spans="1:3" x14ac:dyDescent="0.35">
      <c r="A1114" s="64" t="s">
        <v>1352</v>
      </c>
      <c r="B1114" s="63" t="s">
        <v>14</v>
      </c>
      <c r="C1114" s="63" t="s">
        <v>7</v>
      </c>
    </row>
    <row r="1115" spans="1:3" x14ac:dyDescent="0.35">
      <c r="A1115" s="64" t="s">
        <v>1353</v>
      </c>
      <c r="B1115" s="63" t="s">
        <v>14</v>
      </c>
      <c r="C1115" s="63" t="s">
        <v>7</v>
      </c>
    </row>
    <row r="1116" spans="1:3" x14ac:dyDescent="0.35">
      <c r="A1116" s="64" t="s">
        <v>1354</v>
      </c>
      <c r="B1116" s="63" t="s">
        <v>14</v>
      </c>
      <c r="C1116" s="63" t="s">
        <v>7</v>
      </c>
    </row>
    <row r="1117" spans="1:3" x14ac:dyDescent="0.35">
      <c r="A1117" s="64" t="s">
        <v>1355</v>
      </c>
      <c r="B1117" s="63" t="s">
        <v>14</v>
      </c>
      <c r="C1117" s="63" t="s">
        <v>8</v>
      </c>
    </row>
    <row r="1118" spans="1:3" x14ac:dyDescent="0.35">
      <c r="A1118" s="64" t="s">
        <v>1356</v>
      </c>
      <c r="B1118" s="63" t="s">
        <v>14</v>
      </c>
      <c r="C1118" s="63" t="s">
        <v>7</v>
      </c>
    </row>
    <row r="1119" spans="1:3" x14ac:dyDescent="0.35">
      <c r="A1119" s="64" t="s">
        <v>1357</v>
      </c>
      <c r="B1119" s="63" t="s">
        <v>14</v>
      </c>
      <c r="C1119" s="63" t="s">
        <v>7</v>
      </c>
    </row>
    <row r="1120" spans="1:3" x14ac:dyDescent="0.35">
      <c r="A1120" s="64" t="s">
        <v>1358</v>
      </c>
      <c r="B1120" s="63" t="s">
        <v>14</v>
      </c>
      <c r="C1120" s="63" t="s">
        <v>7</v>
      </c>
    </row>
    <row r="1121" spans="1:3" x14ac:dyDescent="0.35">
      <c r="A1121" s="64" t="s">
        <v>1359</v>
      </c>
      <c r="B1121" s="63" t="s">
        <v>14</v>
      </c>
      <c r="C1121" s="63" t="s">
        <v>7</v>
      </c>
    </row>
    <row r="1122" spans="1:3" x14ac:dyDescent="0.35">
      <c r="A1122" s="64" t="s">
        <v>1360</v>
      </c>
      <c r="B1122" s="63" t="s">
        <v>14</v>
      </c>
      <c r="C1122" s="63" t="s">
        <v>7</v>
      </c>
    </row>
    <row r="1123" spans="1:3" x14ac:dyDescent="0.35">
      <c r="A1123" s="64" t="s">
        <v>1361</v>
      </c>
      <c r="B1123" s="63" t="s">
        <v>14</v>
      </c>
      <c r="C1123" s="63" t="s">
        <v>7</v>
      </c>
    </row>
    <row r="1124" spans="1:3" x14ac:dyDescent="0.35">
      <c r="A1124" s="64" t="s">
        <v>1362</v>
      </c>
      <c r="B1124" s="63" t="s">
        <v>2066</v>
      </c>
      <c r="C1124" s="63" t="s">
        <v>7</v>
      </c>
    </row>
    <row r="1125" spans="1:3" x14ac:dyDescent="0.35">
      <c r="A1125" s="64" t="s">
        <v>25</v>
      </c>
      <c r="B1125" s="63" t="s">
        <v>2066</v>
      </c>
      <c r="C1125" s="63" t="s">
        <v>7</v>
      </c>
    </row>
    <row r="1126" spans="1:3" x14ac:dyDescent="0.35">
      <c r="A1126" s="64" t="s">
        <v>1363</v>
      </c>
      <c r="B1126" s="63" t="s">
        <v>14</v>
      </c>
      <c r="C1126" s="63" t="s">
        <v>7</v>
      </c>
    </row>
    <row r="1127" spans="1:3" x14ac:dyDescent="0.35">
      <c r="A1127" s="64" t="s">
        <v>1364</v>
      </c>
      <c r="B1127" s="63" t="s">
        <v>14</v>
      </c>
      <c r="C1127" s="63" t="s">
        <v>7</v>
      </c>
    </row>
    <row r="1128" spans="1:3" x14ac:dyDescent="0.35">
      <c r="A1128" s="64" t="s">
        <v>1365</v>
      </c>
      <c r="B1128" s="63" t="s">
        <v>14</v>
      </c>
      <c r="C1128" s="63" t="s">
        <v>7</v>
      </c>
    </row>
    <row r="1129" spans="1:3" x14ac:dyDescent="0.35">
      <c r="A1129" s="64" t="s">
        <v>1366</v>
      </c>
      <c r="B1129" s="63" t="s">
        <v>14</v>
      </c>
      <c r="C1129" s="63" t="s">
        <v>7</v>
      </c>
    </row>
    <row r="1130" spans="1:3" x14ac:dyDescent="0.35">
      <c r="A1130" s="64" t="s">
        <v>1367</v>
      </c>
      <c r="B1130" s="63" t="s">
        <v>14</v>
      </c>
      <c r="C1130" s="63" t="s">
        <v>7</v>
      </c>
    </row>
    <row r="1131" spans="1:3" x14ac:dyDescent="0.35">
      <c r="A1131" s="64" t="s">
        <v>1368</v>
      </c>
      <c r="B1131" s="63" t="s">
        <v>2066</v>
      </c>
      <c r="C1131" s="63" t="s">
        <v>8</v>
      </c>
    </row>
    <row r="1132" spans="1:3" x14ac:dyDescent="0.35">
      <c r="A1132" s="64" t="s">
        <v>1369</v>
      </c>
      <c r="B1132" s="63" t="s">
        <v>14</v>
      </c>
      <c r="C1132" s="63" t="s">
        <v>8</v>
      </c>
    </row>
    <row r="1133" spans="1:3" x14ac:dyDescent="0.35">
      <c r="A1133" s="64" t="s">
        <v>1370</v>
      </c>
      <c r="B1133" s="63" t="s">
        <v>14</v>
      </c>
      <c r="C1133" s="63" t="s">
        <v>7</v>
      </c>
    </row>
    <row r="1134" spans="1:3" x14ac:dyDescent="0.35">
      <c r="A1134" s="64" t="s">
        <v>1371</v>
      </c>
      <c r="B1134" s="63" t="s">
        <v>14</v>
      </c>
      <c r="C1134" s="63" t="s">
        <v>7</v>
      </c>
    </row>
    <row r="1135" spans="1:3" x14ac:dyDescent="0.35">
      <c r="A1135" s="64" t="s">
        <v>1372</v>
      </c>
      <c r="B1135" s="63" t="s">
        <v>14</v>
      </c>
      <c r="C1135" s="63" t="s">
        <v>7</v>
      </c>
    </row>
    <row r="1136" spans="1:3" x14ac:dyDescent="0.35">
      <c r="A1136" s="64" t="s">
        <v>1373</v>
      </c>
      <c r="B1136" s="63" t="s">
        <v>14</v>
      </c>
      <c r="C1136" s="63" t="s">
        <v>7</v>
      </c>
    </row>
    <row r="1137" spans="1:3" x14ac:dyDescent="0.35">
      <c r="A1137" s="64" t="s">
        <v>1374</v>
      </c>
      <c r="B1137" s="63" t="s">
        <v>14</v>
      </c>
      <c r="C1137" s="63" t="s">
        <v>7</v>
      </c>
    </row>
    <row r="1138" spans="1:3" x14ac:dyDescent="0.35">
      <c r="A1138" s="64" t="s">
        <v>1375</v>
      </c>
      <c r="B1138" s="63" t="s">
        <v>14</v>
      </c>
      <c r="C1138" s="63" t="s">
        <v>7</v>
      </c>
    </row>
    <row r="1139" spans="1:3" x14ac:dyDescent="0.35">
      <c r="A1139" s="64" t="s">
        <v>1376</v>
      </c>
      <c r="B1139" s="63" t="s">
        <v>14</v>
      </c>
      <c r="C1139" s="63" t="s">
        <v>9</v>
      </c>
    </row>
    <row r="1140" spans="1:3" x14ac:dyDescent="0.35">
      <c r="A1140" s="64" t="s">
        <v>1377</v>
      </c>
      <c r="B1140" s="63" t="s">
        <v>2066</v>
      </c>
      <c r="C1140" s="63" t="s">
        <v>7</v>
      </c>
    </row>
    <row r="1141" spans="1:3" x14ac:dyDescent="0.35">
      <c r="A1141" s="64" t="s">
        <v>1378</v>
      </c>
      <c r="B1141" s="63" t="s">
        <v>2066</v>
      </c>
      <c r="C1141" s="63" t="s">
        <v>7</v>
      </c>
    </row>
    <row r="1142" spans="1:3" x14ac:dyDescent="0.35">
      <c r="A1142" s="64" t="s">
        <v>1379</v>
      </c>
      <c r="B1142" s="63" t="s">
        <v>14</v>
      </c>
      <c r="C1142" s="63" t="s">
        <v>7</v>
      </c>
    </row>
    <row r="1143" spans="1:3" x14ac:dyDescent="0.35">
      <c r="A1143" s="64" t="s">
        <v>1380</v>
      </c>
      <c r="B1143" s="63" t="s">
        <v>14</v>
      </c>
      <c r="C1143" s="63" t="s">
        <v>7</v>
      </c>
    </row>
    <row r="1144" spans="1:3" x14ac:dyDescent="0.35">
      <c r="A1144" s="64" t="s">
        <v>1381</v>
      </c>
      <c r="B1144" s="63" t="s">
        <v>14</v>
      </c>
      <c r="C1144" s="63" t="s">
        <v>7</v>
      </c>
    </row>
    <row r="1145" spans="1:3" x14ac:dyDescent="0.35">
      <c r="A1145" s="64" t="s">
        <v>1382</v>
      </c>
      <c r="B1145" s="63" t="s">
        <v>14</v>
      </c>
      <c r="C1145" s="63" t="s">
        <v>7</v>
      </c>
    </row>
    <row r="1146" spans="1:3" x14ac:dyDescent="0.35">
      <c r="A1146" s="64" t="s">
        <v>1383</v>
      </c>
      <c r="B1146" s="63" t="s">
        <v>2066</v>
      </c>
      <c r="C1146" s="63" t="s">
        <v>8</v>
      </c>
    </row>
    <row r="1147" spans="1:3" x14ac:dyDescent="0.35">
      <c r="A1147" s="64" t="s">
        <v>1384</v>
      </c>
      <c r="B1147" s="63" t="s">
        <v>14</v>
      </c>
      <c r="C1147" s="63" t="s">
        <v>7</v>
      </c>
    </row>
    <row r="1148" spans="1:3" x14ac:dyDescent="0.35">
      <c r="A1148" s="64" t="s">
        <v>1385</v>
      </c>
      <c r="B1148" s="63" t="s">
        <v>14</v>
      </c>
      <c r="C1148" s="63" t="s">
        <v>8</v>
      </c>
    </row>
    <row r="1149" spans="1:3" x14ac:dyDescent="0.35">
      <c r="A1149" s="64" t="s">
        <v>1386</v>
      </c>
      <c r="B1149" s="63" t="s">
        <v>14</v>
      </c>
      <c r="C1149" s="63" t="s">
        <v>7</v>
      </c>
    </row>
    <row r="1150" spans="1:3" x14ac:dyDescent="0.35">
      <c r="A1150" s="64" t="s">
        <v>1387</v>
      </c>
      <c r="B1150" s="63" t="s">
        <v>2066</v>
      </c>
      <c r="C1150" s="63" t="s">
        <v>7</v>
      </c>
    </row>
    <row r="1151" spans="1:3" x14ac:dyDescent="0.35">
      <c r="A1151" s="64" t="s">
        <v>1388</v>
      </c>
      <c r="B1151" s="63" t="s">
        <v>14</v>
      </c>
      <c r="C1151" s="63" t="s">
        <v>7</v>
      </c>
    </row>
    <row r="1152" spans="1:3" x14ac:dyDescent="0.35">
      <c r="A1152" s="64" t="s">
        <v>1389</v>
      </c>
      <c r="B1152" s="63" t="s">
        <v>14</v>
      </c>
      <c r="C1152" s="63" t="s">
        <v>7</v>
      </c>
    </row>
    <row r="1153" spans="1:3" x14ac:dyDescent="0.35">
      <c r="A1153" s="64" t="s">
        <v>1390</v>
      </c>
      <c r="B1153" s="63" t="s">
        <v>14</v>
      </c>
      <c r="C1153" s="63" t="s">
        <v>7</v>
      </c>
    </row>
    <row r="1154" spans="1:3" x14ac:dyDescent="0.35">
      <c r="A1154" s="64" t="s">
        <v>1391</v>
      </c>
      <c r="B1154" s="63" t="s">
        <v>14</v>
      </c>
      <c r="C1154" s="63" t="s">
        <v>7</v>
      </c>
    </row>
    <row r="1155" spans="1:3" x14ac:dyDescent="0.35">
      <c r="A1155" s="64" t="s">
        <v>1392</v>
      </c>
      <c r="B1155" s="63" t="s">
        <v>14</v>
      </c>
      <c r="C1155" s="63" t="s">
        <v>7</v>
      </c>
    </row>
    <row r="1156" spans="1:3" x14ac:dyDescent="0.35">
      <c r="A1156" s="64" t="s">
        <v>1393</v>
      </c>
      <c r="B1156" s="63" t="s">
        <v>2066</v>
      </c>
      <c r="C1156" s="63" t="s">
        <v>7</v>
      </c>
    </row>
    <row r="1157" spans="1:3" x14ac:dyDescent="0.35">
      <c r="A1157" s="64" t="s">
        <v>1394</v>
      </c>
      <c r="B1157" s="63" t="s">
        <v>14</v>
      </c>
      <c r="C1157" s="63" t="s">
        <v>7</v>
      </c>
    </row>
    <row r="1158" spans="1:3" x14ac:dyDescent="0.35">
      <c r="A1158" s="64" t="s">
        <v>1395</v>
      </c>
      <c r="B1158" s="63" t="s">
        <v>14</v>
      </c>
      <c r="C1158" s="63" t="s">
        <v>7</v>
      </c>
    </row>
    <row r="1159" spans="1:3" x14ac:dyDescent="0.35">
      <c r="A1159" s="64" t="s">
        <v>1396</v>
      </c>
      <c r="B1159" s="63" t="s">
        <v>14</v>
      </c>
      <c r="C1159" s="63" t="s">
        <v>7</v>
      </c>
    </row>
    <row r="1160" spans="1:3" x14ac:dyDescent="0.35">
      <c r="A1160" s="64" t="s">
        <v>1397</v>
      </c>
      <c r="B1160" s="63" t="s">
        <v>14</v>
      </c>
      <c r="C1160" s="63" t="s">
        <v>7</v>
      </c>
    </row>
    <row r="1161" spans="1:3" x14ac:dyDescent="0.35">
      <c r="A1161" s="64" t="s">
        <v>1398</v>
      </c>
      <c r="B1161" s="63" t="s">
        <v>14</v>
      </c>
      <c r="C1161" s="63" t="s">
        <v>7</v>
      </c>
    </row>
    <row r="1162" spans="1:3" x14ac:dyDescent="0.35">
      <c r="A1162" s="64" t="s">
        <v>1399</v>
      </c>
      <c r="B1162" s="63" t="s">
        <v>2066</v>
      </c>
      <c r="C1162" s="63" t="s">
        <v>7</v>
      </c>
    </row>
    <row r="1163" spans="1:3" x14ac:dyDescent="0.35">
      <c r="A1163" s="64" t="s">
        <v>1400</v>
      </c>
      <c r="B1163" s="63" t="s">
        <v>14</v>
      </c>
      <c r="C1163" s="63" t="s">
        <v>7</v>
      </c>
    </row>
    <row r="1164" spans="1:3" x14ac:dyDescent="0.35">
      <c r="A1164" s="64" t="s">
        <v>1401</v>
      </c>
      <c r="B1164" s="63" t="s">
        <v>14</v>
      </c>
      <c r="C1164" s="63" t="s">
        <v>7</v>
      </c>
    </row>
    <row r="1165" spans="1:3" x14ac:dyDescent="0.35">
      <c r="A1165" s="64" t="s">
        <v>1402</v>
      </c>
      <c r="B1165" s="63" t="s">
        <v>2066</v>
      </c>
      <c r="C1165" s="63" t="s">
        <v>7</v>
      </c>
    </row>
    <row r="1166" spans="1:3" x14ac:dyDescent="0.35">
      <c r="A1166" s="64" t="s">
        <v>1403</v>
      </c>
      <c r="B1166" s="63" t="s">
        <v>14</v>
      </c>
      <c r="C1166" s="63" t="s">
        <v>7</v>
      </c>
    </row>
    <row r="1167" spans="1:3" x14ac:dyDescent="0.35">
      <c r="A1167" s="64" t="s">
        <v>1404</v>
      </c>
      <c r="B1167" s="63" t="s">
        <v>14</v>
      </c>
      <c r="C1167" s="63" t="s">
        <v>7</v>
      </c>
    </row>
    <row r="1168" spans="1:3" x14ac:dyDescent="0.35">
      <c r="A1168" s="64" t="s">
        <v>1405</v>
      </c>
      <c r="B1168" s="63" t="s">
        <v>14</v>
      </c>
      <c r="C1168" s="63" t="s">
        <v>7</v>
      </c>
    </row>
    <row r="1169" spans="1:3" x14ac:dyDescent="0.35">
      <c r="A1169" s="64" t="s">
        <v>1406</v>
      </c>
      <c r="B1169" s="63" t="s">
        <v>14</v>
      </c>
      <c r="C1169" s="63" t="s">
        <v>7</v>
      </c>
    </row>
    <row r="1170" spans="1:3" x14ac:dyDescent="0.35">
      <c r="A1170" s="64" t="s">
        <v>1407</v>
      </c>
      <c r="B1170" s="63" t="s">
        <v>14</v>
      </c>
      <c r="C1170" s="63" t="s">
        <v>7</v>
      </c>
    </row>
    <row r="1171" spans="1:3" x14ac:dyDescent="0.35">
      <c r="A1171" s="64" t="s">
        <v>1408</v>
      </c>
      <c r="B1171" s="63" t="s">
        <v>14</v>
      </c>
      <c r="C1171" s="63" t="s">
        <v>7</v>
      </c>
    </row>
    <row r="1172" spans="1:3" x14ac:dyDescent="0.35">
      <c r="A1172" s="64" t="s">
        <v>1409</v>
      </c>
      <c r="B1172" s="63" t="s">
        <v>2066</v>
      </c>
      <c r="C1172" s="63" t="s">
        <v>7</v>
      </c>
    </row>
    <row r="1173" spans="1:3" x14ac:dyDescent="0.35">
      <c r="A1173" s="64" t="s">
        <v>1410</v>
      </c>
      <c r="B1173" s="63" t="s">
        <v>14</v>
      </c>
      <c r="C1173" s="63" t="s">
        <v>7</v>
      </c>
    </row>
    <row r="1174" spans="1:3" x14ac:dyDescent="0.35">
      <c r="A1174" s="64" t="s">
        <v>1411</v>
      </c>
      <c r="B1174" s="63" t="s">
        <v>14</v>
      </c>
      <c r="C1174" s="63" t="s">
        <v>7</v>
      </c>
    </row>
    <row r="1175" spans="1:3" x14ac:dyDescent="0.35">
      <c r="A1175" s="64" t="s">
        <v>1412</v>
      </c>
      <c r="B1175" s="63" t="s">
        <v>14</v>
      </c>
      <c r="C1175" s="63" t="s">
        <v>7</v>
      </c>
    </row>
    <row r="1176" spans="1:3" x14ac:dyDescent="0.35">
      <c r="A1176" s="64" t="s">
        <v>1413</v>
      </c>
      <c r="B1176" s="63" t="s">
        <v>14</v>
      </c>
      <c r="C1176" s="63" t="s">
        <v>7</v>
      </c>
    </row>
    <row r="1177" spans="1:3" x14ac:dyDescent="0.35">
      <c r="A1177" s="64" t="s">
        <v>1414</v>
      </c>
      <c r="B1177" s="63" t="s">
        <v>14</v>
      </c>
      <c r="C1177" s="63" t="s">
        <v>7</v>
      </c>
    </row>
    <row r="1178" spans="1:3" x14ac:dyDescent="0.35">
      <c r="A1178" s="64" t="s">
        <v>1415</v>
      </c>
      <c r="B1178" s="63" t="s">
        <v>14</v>
      </c>
      <c r="C1178" s="63" t="s">
        <v>7</v>
      </c>
    </row>
    <row r="1179" spans="1:3" x14ac:dyDescent="0.35">
      <c r="A1179" s="64" t="s">
        <v>1416</v>
      </c>
      <c r="B1179" s="63" t="s">
        <v>14</v>
      </c>
      <c r="C1179" s="63" t="s">
        <v>10</v>
      </c>
    </row>
    <row r="1180" spans="1:3" x14ac:dyDescent="0.35">
      <c r="A1180" s="64" t="s">
        <v>1417</v>
      </c>
      <c r="B1180" s="63" t="s">
        <v>14</v>
      </c>
      <c r="C1180" s="63" t="s">
        <v>10</v>
      </c>
    </row>
    <row r="1181" spans="1:3" x14ac:dyDescent="0.35">
      <c r="A1181" s="64" t="s">
        <v>1418</v>
      </c>
      <c r="B1181" s="63" t="s">
        <v>14</v>
      </c>
      <c r="C1181" s="63" t="s">
        <v>10</v>
      </c>
    </row>
    <row r="1182" spans="1:3" x14ac:dyDescent="0.35">
      <c r="A1182" s="64" t="s">
        <v>26</v>
      </c>
      <c r="B1182" s="63" t="s">
        <v>14</v>
      </c>
      <c r="C1182" s="63" t="s">
        <v>10</v>
      </c>
    </row>
    <row r="1183" spans="1:3" x14ac:dyDescent="0.35">
      <c r="A1183" s="64" t="s">
        <v>27</v>
      </c>
      <c r="B1183" s="63" t="s">
        <v>14</v>
      </c>
      <c r="C1183" s="63" t="s">
        <v>10</v>
      </c>
    </row>
    <row r="1184" spans="1:3" x14ac:dyDescent="0.35">
      <c r="A1184" s="64" t="s">
        <v>1419</v>
      </c>
      <c r="B1184" s="63" t="s">
        <v>14</v>
      </c>
      <c r="C1184" s="63" t="s">
        <v>10</v>
      </c>
    </row>
    <row r="1185" spans="1:3" x14ac:dyDescent="0.35">
      <c r="A1185" s="64" t="s">
        <v>1420</v>
      </c>
      <c r="B1185" s="63" t="s">
        <v>14</v>
      </c>
      <c r="C1185" s="63" t="s">
        <v>7</v>
      </c>
    </row>
    <row r="1186" spans="1:3" x14ac:dyDescent="0.35">
      <c r="A1186" s="64" t="s">
        <v>1421</v>
      </c>
      <c r="B1186" s="63" t="s">
        <v>14</v>
      </c>
      <c r="C1186" s="63" t="s">
        <v>7</v>
      </c>
    </row>
    <row r="1187" spans="1:3" x14ac:dyDescent="0.35">
      <c r="A1187" s="64" t="s">
        <v>28</v>
      </c>
      <c r="B1187" s="63" t="s">
        <v>14</v>
      </c>
      <c r="C1187" s="63" t="s">
        <v>7</v>
      </c>
    </row>
    <row r="1188" spans="1:3" x14ac:dyDescent="0.35">
      <c r="A1188" s="64" t="s">
        <v>1422</v>
      </c>
      <c r="B1188" s="63" t="s">
        <v>14</v>
      </c>
      <c r="C1188" s="63" t="s">
        <v>7</v>
      </c>
    </row>
    <row r="1189" spans="1:3" x14ac:dyDescent="0.35">
      <c r="A1189" s="64" t="s">
        <v>1423</v>
      </c>
      <c r="B1189" s="63" t="s">
        <v>14</v>
      </c>
      <c r="C1189" s="63" t="s">
        <v>7</v>
      </c>
    </row>
    <row r="1190" spans="1:3" x14ac:dyDescent="0.35">
      <c r="A1190" s="64" t="s">
        <v>1424</v>
      </c>
      <c r="B1190" s="63" t="s">
        <v>14</v>
      </c>
      <c r="C1190" s="63" t="s">
        <v>7</v>
      </c>
    </row>
    <row r="1191" spans="1:3" x14ac:dyDescent="0.35">
      <c r="A1191" s="64" t="s">
        <v>1425</v>
      </c>
      <c r="B1191" s="63" t="s">
        <v>2066</v>
      </c>
      <c r="C1191" s="63" t="s">
        <v>7</v>
      </c>
    </row>
    <row r="1192" spans="1:3" x14ac:dyDescent="0.35">
      <c r="A1192" s="64" t="s">
        <v>1426</v>
      </c>
      <c r="B1192" s="63" t="s">
        <v>14</v>
      </c>
      <c r="C1192" s="63" t="s">
        <v>7</v>
      </c>
    </row>
    <row r="1193" spans="1:3" x14ac:dyDescent="0.35">
      <c r="A1193" s="64" t="s">
        <v>1427</v>
      </c>
      <c r="B1193" s="63" t="s">
        <v>14</v>
      </c>
      <c r="C1193" s="63" t="s">
        <v>7</v>
      </c>
    </row>
    <row r="1194" spans="1:3" x14ac:dyDescent="0.35">
      <c r="A1194" s="64" t="s">
        <v>1428</v>
      </c>
      <c r="B1194" s="63" t="s">
        <v>2066</v>
      </c>
      <c r="C1194" s="63" t="s">
        <v>7</v>
      </c>
    </row>
    <row r="1195" spans="1:3" x14ac:dyDescent="0.35">
      <c r="A1195" s="64" t="s">
        <v>29</v>
      </c>
      <c r="B1195" s="63" t="s">
        <v>14</v>
      </c>
      <c r="C1195" s="63" t="s">
        <v>7</v>
      </c>
    </row>
    <row r="1196" spans="1:3" x14ac:dyDescent="0.35">
      <c r="A1196" s="64" t="s">
        <v>1429</v>
      </c>
      <c r="B1196" s="63" t="s">
        <v>14</v>
      </c>
      <c r="C1196" s="63" t="s">
        <v>7</v>
      </c>
    </row>
    <row r="1197" spans="1:3" x14ac:dyDescent="0.35">
      <c r="A1197" s="64" t="s">
        <v>1430</v>
      </c>
      <c r="B1197" s="63" t="s">
        <v>14</v>
      </c>
      <c r="C1197" s="63" t="s">
        <v>7</v>
      </c>
    </row>
    <row r="1198" spans="1:3" x14ac:dyDescent="0.35">
      <c r="A1198" s="64" t="s">
        <v>1431</v>
      </c>
      <c r="B1198" s="63" t="s">
        <v>14</v>
      </c>
      <c r="C1198" s="63" t="s">
        <v>7</v>
      </c>
    </row>
    <row r="1199" spans="1:3" x14ac:dyDescent="0.35">
      <c r="A1199" s="64" t="s">
        <v>1432</v>
      </c>
      <c r="B1199" s="63" t="s">
        <v>14</v>
      </c>
      <c r="C1199" s="63" t="s">
        <v>7</v>
      </c>
    </row>
    <row r="1200" spans="1:3" x14ac:dyDescent="0.35">
      <c r="A1200" s="64" t="s">
        <v>1433</v>
      </c>
      <c r="B1200" s="63" t="s">
        <v>14</v>
      </c>
      <c r="C1200" s="63" t="s">
        <v>7</v>
      </c>
    </row>
    <row r="1201" spans="1:3" x14ac:dyDescent="0.35">
      <c r="A1201" s="64" t="s">
        <v>1434</v>
      </c>
      <c r="B1201" s="63" t="s">
        <v>14</v>
      </c>
      <c r="C1201" s="63" t="s">
        <v>7</v>
      </c>
    </row>
    <row r="1202" spans="1:3" x14ac:dyDescent="0.35">
      <c r="A1202" s="64" t="s">
        <v>30</v>
      </c>
      <c r="B1202" s="63" t="s">
        <v>14</v>
      </c>
      <c r="C1202" s="63" t="s">
        <v>7</v>
      </c>
    </row>
    <row r="1203" spans="1:3" x14ac:dyDescent="0.35">
      <c r="A1203" s="64" t="s">
        <v>1435</v>
      </c>
      <c r="B1203" s="63" t="s">
        <v>14</v>
      </c>
      <c r="C1203" s="63" t="s">
        <v>7</v>
      </c>
    </row>
    <row r="1204" spans="1:3" x14ac:dyDescent="0.35">
      <c r="A1204" s="64" t="s">
        <v>1436</v>
      </c>
      <c r="B1204" s="63" t="s">
        <v>2066</v>
      </c>
      <c r="C1204" s="63" t="s">
        <v>7</v>
      </c>
    </row>
    <row r="1205" spans="1:3" x14ac:dyDescent="0.35">
      <c r="A1205" s="64" t="s">
        <v>1437</v>
      </c>
      <c r="B1205" s="63" t="s">
        <v>14</v>
      </c>
      <c r="C1205" s="63" t="s">
        <v>7</v>
      </c>
    </row>
    <row r="1206" spans="1:3" x14ac:dyDescent="0.35">
      <c r="A1206" s="64" t="s">
        <v>1438</v>
      </c>
      <c r="B1206" s="63" t="s">
        <v>14</v>
      </c>
      <c r="C1206" s="63" t="s">
        <v>7</v>
      </c>
    </row>
    <row r="1207" spans="1:3" x14ac:dyDescent="0.35">
      <c r="A1207" s="64" t="s">
        <v>1439</v>
      </c>
      <c r="B1207" s="63" t="s">
        <v>14</v>
      </c>
      <c r="C1207" s="63" t="s">
        <v>7</v>
      </c>
    </row>
    <row r="1208" spans="1:3" x14ac:dyDescent="0.35">
      <c r="A1208" s="64" t="s">
        <v>1440</v>
      </c>
      <c r="B1208" s="63" t="s">
        <v>14</v>
      </c>
      <c r="C1208" s="63" t="s">
        <v>7</v>
      </c>
    </row>
    <row r="1209" spans="1:3" x14ac:dyDescent="0.35">
      <c r="A1209" s="64" t="s">
        <v>1441</v>
      </c>
      <c r="B1209" s="63" t="s">
        <v>14</v>
      </c>
      <c r="C1209" s="63" t="s">
        <v>7</v>
      </c>
    </row>
    <row r="1210" spans="1:3" x14ac:dyDescent="0.35">
      <c r="A1210" s="64" t="s">
        <v>1442</v>
      </c>
      <c r="B1210" s="63" t="s">
        <v>14</v>
      </c>
      <c r="C1210" s="63" t="s">
        <v>7</v>
      </c>
    </row>
    <row r="1211" spans="1:3" x14ac:dyDescent="0.35">
      <c r="A1211" s="64" t="s">
        <v>1443</v>
      </c>
      <c r="B1211" s="63" t="s">
        <v>14</v>
      </c>
      <c r="C1211" s="63" t="s">
        <v>7</v>
      </c>
    </row>
    <row r="1212" spans="1:3" x14ac:dyDescent="0.35">
      <c r="A1212" s="64" t="s">
        <v>31</v>
      </c>
      <c r="B1212" s="63" t="s">
        <v>2066</v>
      </c>
      <c r="C1212" s="63" t="s">
        <v>7</v>
      </c>
    </row>
    <row r="1213" spans="1:3" x14ac:dyDescent="0.35">
      <c r="A1213" s="64" t="s">
        <v>32</v>
      </c>
      <c r="B1213" s="63" t="s">
        <v>14</v>
      </c>
      <c r="C1213" s="63" t="s">
        <v>7</v>
      </c>
    </row>
    <row r="1214" spans="1:3" x14ac:dyDescent="0.35">
      <c r="A1214" s="64" t="s">
        <v>33</v>
      </c>
      <c r="B1214" s="63" t="s">
        <v>2066</v>
      </c>
      <c r="C1214" s="63" t="s">
        <v>7</v>
      </c>
    </row>
    <row r="1215" spans="1:3" x14ac:dyDescent="0.35">
      <c r="A1215" s="64" t="s">
        <v>34</v>
      </c>
      <c r="B1215" s="63" t="s">
        <v>14</v>
      </c>
      <c r="C1215" s="63" t="s">
        <v>7</v>
      </c>
    </row>
    <row r="1216" spans="1:3" x14ac:dyDescent="0.35">
      <c r="A1216" s="64" t="s">
        <v>35</v>
      </c>
      <c r="B1216" s="63" t="s">
        <v>2066</v>
      </c>
      <c r="C1216" s="63" t="s">
        <v>7</v>
      </c>
    </row>
    <row r="1217" spans="1:3" x14ac:dyDescent="0.35">
      <c r="A1217" s="64" t="s">
        <v>36</v>
      </c>
      <c r="B1217" s="63" t="s">
        <v>2066</v>
      </c>
      <c r="C1217" s="63" t="s">
        <v>7</v>
      </c>
    </row>
    <row r="1218" spans="1:3" x14ac:dyDescent="0.35">
      <c r="A1218" s="64" t="s">
        <v>1444</v>
      </c>
      <c r="B1218" s="63" t="s">
        <v>2066</v>
      </c>
      <c r="C1218" s="63" t="s">
        <v>7</v>
      </c>
    </row>
    <row r="1219" spans="1:3" x14ac:dyDescent="0.35">
      <c r="A1219" s="64" t="s">
        <v>1445</v>
      </c>
      <c r="B1219" s="63" t="s">
        <v>2066</v>
      </c>
      <c r="C1219" s="63" t="s">
        <v>7</v>
      </c>
    </row>
    <row r="1220" spans="1:3" x14ac:dyDescent="0.35">
      <c r="A1220" s="64" t="s">
        <v>1446</v>
      </c>
      <c r="B1220" s="63" t="s">
        <v>14</v>
      </c>
      <c r="C1220" s="63" t="s">
        <v>8</v>
      </c>
    </row>
    <row r="1221" spans="1:3" x14ac:dyDescent="0.35">
      <c r="A1221" s="64" t="s">
        <v>1447</v>
      </c>
      <c r="B1221" s="63" t="s">
        <v>14</v>
      </c>
      <c r="C1221" s="63" t="s">
        <v>7</v>
      </c>
    </row>
    <row r="1222" spans="1:3" x14ac:dyDescent="0.35">
      <c r="A1222" s="64" t="s">
        <v>1448</v>
      </c>
      <c r="B1222" s="63" t="s">
        <v>2066</v>
      </c>
      <c r="C1222" s="63" t="s">
        <v>7</v>
      </c>
    </row>
    <row r="1223" spans="1:3" x14ac:dyDescent="0.35">
      <c r="A1223" s="64" t="s">
        <v>37</v>
      </c>
      <c r="B1223" s="63" t="s">
        <v>14</v>
      </c>
      <c r="C1223" s="63" t="s">
        <v>7</v>
      </c>
    </row>
    <row r="1224" spans="1:3" x14ac:dyDescent="0.35">
      <c r="A1224" s="64" t="s">
        <v>1449</v>
      </c>
      <c r="B1224" s="63" t="s">
        <v>14</v>
      </c>
      <c r="C1224" s="63" t="s">
        <v>9</v>
      </c>
    </row>
    <row r="1225" spans="1:3" x14ac:dyDescent="0.35">
      <c r="A1225" s="64" t="s">
        <v>1450</v>
      </c>
      <c r="B1225" s="63" t="s">
        <v>14</v>
      </c>
      <c r="C1225" s="63" t="s">
        <v>9</v>
      </c>
    </row>
    <row r="1226" spans="1:3" x14ac:dyDescent="0.35">
      <c r="A1226" s="64" t="s">
        <v>1451</v>
      </c>
      <c r="B1226" s="63" t="s">
        <v>14</v>
      </c>
      <c r="C1226" s="63" t="s">
        <v>9</v>
      </c>
    </row>
    <row r="1227" spans="1:3" x14ac:dyDescent="0.35">
      <c r="A1227" s="64" t="s">
        <v>1452</v>
      </c>
      <c r="B1227" s="63" t="s">
        <v>14</v>
      </c>
      <c r="C1227" s="63" t="s">
        <v>9</v>
      </c>
    </row>
    <row r="1228" spans="1:3" x14ac:dyDescent="0.35">
      <c r="A1228" s="64" t="s">
        <v>1453</v>
      </c>
      <c r="B1228" s="63" t="s">
        <v>14</v>
      </c>
      <c r="C1228" s="63" t="s">
        <v>9</v>
      </c>
    </row>
    <row r="1229" spans="1:3" x14ac:dyDescent="0.35">
      <c r="A1229" s="64" t="s">
        <v>1454</v>
      </c>
      <c r="B1229" s="63" t="s">
        <v>14</v>
      </c>
      <c r="C1229" s="63" t="s">
        <v>9</v>
      </c>
    </row>
    <row r="1230" spans="1:3" x14ac:dyDescent="0.35">
      <c r="A1230" s="64" t="s">
        <v>1455</v>
      </c>
      <c r="B1230" s="63" t="s">
        <v>14</v>
      </c>
      <c r="C1230" s="63" t="s">
        <v>9</v>
      </c>
    </row>
    <row r="1231" spans="1:3" x14ac:dyDescent="0.35">
      <c r="A1231" s="64" t="s">
        <v>1456</v>
      </c>
      <c r="B1231" s="63" t="s">
        <v>14</v>
      </c>
      <c r="C1231" s="63" t="s">
        <v>9</v>
      </c>
    </row>
    <row r="1232" spans="1:3" x14ac:dyDescent="0.35">
      <c r="A1232" s="64" t="s">
        <v>1457</v>
      </c>
      <c r="B1232" s="63" t="s">
        <v>14</v>
      </c>
      <c r="C1232" s="63" t="s">
        <v>9</v>
      </c>
    </row>
    <row r="1233" spans="1:3" x14ac:dyDescent="0.35">
      <c r="A1233" s="64" t="s">
        <v>1458</v>
      </c>
      <c r="B1233" s="63" t="s">
        <v>14</v>
      </c>
      <c r="C1233" s="63" t="s">
        <v>9</v>
      </c>
    </row>
    <row r="1234" spans="1:3" x14ac:dyDescent="0.35">
      <c r="A1234" s="64" t="s">
        <v>1459</v>
      </c>
      <c r="B1234" s="63" t="s">
        <v>14</v>
      </c>
      <c r="C1234" s="63" t="s">
        <v>9</v>
      </c>
    </row>
    <row r="1235" spans="1:3" x14ac:dyDescent="0.35">
      <c r="A1235" s="64" t="s">
        <v>1460</v>
      </c>
      <c r="B1235" s="63" t="s">
        <v>14</v>
      </c>
      <c r="C1235" s="63" t="s">
        <v>9</v>
      </c>
    </row>
    <row r="1236" spans="1:3" x14ac:dyDescent="0.35">
      <c r="A1236" s="64" t="s">
        <v>1461</v>
      </c>
      <c r="B1236" s="63" t="s">
        <v>14</v>
      </c>
      <c r="C1236" s="63" t="s">
        <v>9</v>
      </c>
    </row>
    <row r="1237" spans="1:3" x14ac:dyDescent="0.35">
      <c r="A1237" s="64" t="s">
        <v>1462</v>
      </c>
      <c r="B1237" s="63" t="s">
        <v>14</v>
      </c>
      <c r="C1237" s="63" t="s">
        <v>9</v>
      </c>
    </row>
    <row r="1238" spans="1:3" x14ac:dyDescent="0.35">
      <c r="A1238" s="64" t="s">
        <v>1463</v>
      </c>
      <c r="B1238" s="63" t="s">
        <v>14</v>
      </c>
      <c r="C1238" s="63" t="s">
        <v>9</v>
      </c>
    </row>
    <row r="1239" spans="1:3" x14ac:dyDescent="0.35">
      <c r="A1239" s="64" t="s">
        <v>1464</v>
      </c>
      <c r="B1239" s="63" t="s">
        <v>14</v>
      </c>
      <c r="C1239" s="63" t="s">
        <v>10</v>
      </c>
    </row>
    <row r="1240" spans="1:3" x14ac:dyDescent="0.35">
      <c r="A1240" s="64" t="s">
        <v>1465</v>
      </c>
      <c r="B1240" s="63" t="s">
        <v>14</v>
      </c>
      <c r="C1240" s="63" t="s">
        <v>8</v>
      </c>
    </row>
    <row r="1241" spans="1:3" x14ac:dyDescent="0.35">
      <c r="A1241" s="64" t="s">
        <v>1466</v>
      </c>
      <c r="B1241" s="63" t="s">
        <v>14</v>
      </c>
      <c r="C1241" s="63" t="s">
        <v>9</v>
      </c>
    </row>
    <row r="1242" spans="1:3" x14ac:dyDescent="0.35">
      <c r="A1242" s="64" t="s">
        <v>1467</v>
      </c>
      <c r="B1242" s="63" t="s">
        <v>14</v>
      </c>
      <c r="C1242" s="63" t="s">
        <v>9</v>
      </c>
    </row>
    <row r="1243" spans="1:3" x14ac:dyDescent="0.35">
      <c r="A1243" s="64" t="s">
        <v>1468</v>
      </c>
      <c r="B1243" s="63" t="s">
        <v>14</v>
      </c>
      <c r="C1243" s="63" t="s">
        <v>9</v>
      </c>
    </row>
    <row r="1244" spans="1:3" x14ac:dyDescent="0.35">
      <c r="A1244" s="64" t="s">
        <v>1469</v>
      </c>
      <c r="B1244" s="63" t="s">
        <v>14</v>
      </c>
      <c r="C1244" s="63" t="s">
        <v>9</v>
      </c>
    </row>
    <row r="1245" spans="1:3" x14ac:dyDescent="0.35">
      <c r="A1245" s="64" t="s">
        <v>1470</v>
      </c>
      <c r="B1245" s="63" t="s">
        <v>14</v>
      </c>
      <c r="C1245" s="63" t="s">
        <v>10</v>
      </c>
    </row>
    <row r="1246" spans="1:3" x14ac:dyDescent="0.35">
      <c r="A1246" s="64" t="s">
        <v>1471</v>
      </c>
      <c r="B1246" s="63" t="s">
        <v>14</v>
      </c>
      <c r="C1246" s="63" t="s">
        <v>10</v>
      </c>
    </row>
    <row r="1247" spans="1:3" x14ac:dyDescent="0.35">
      <c r="A1247" s="64" t="s">
        <v>1472</v>
      </c>
      <c r="B1247" s="63" t="s">
        <v>14</v>
      </c>
      <c r="C1247" s="63" t="s">
        <v>10</v>
      </c>
    </row>
    <row r="1248" spans="1:3" x14ac:dyDescent="0.35">
      <c r="A1248" s="64" t="s">
        <v>1473</v>
      </c>
      <c r="B1248" s="63" t="s">
        <v>14</v>
      </c>
      <c r="C1248" s="63" t="s">
        <v>9</v>
      </c>
    </row>
    <row r="1249" spans="1:3" x14ac:dyDescent="0.35">
      <c r="A1249" s="64" t="s">
        <v>1474</v>
      </c>
      <c r="B1249" s="63" t="s">
        <v>14</v>
      </c>
      <c r="C1249" s="63" t="s">
        <v>9</v>
      </c>
    </row>
    <row r="1250" spans="1:3" x14ac:dyDescent="0.35">
      <c r="A1250" s="64" t="s">
        <v>1475</v>
      </c>
      <c r="B1250" s="63" t="s">
        <v>14</v>
      </c>
      <c r="C1250" s="63" t="s">
        <v>10</v>
      </c>
    </row>
    <row r="1251" spans="1:3" x14ac:dyDescent="0.35">
      <c r="A1251" s="64" t="s">
        <v>1476</v>
      </c>
      <c r="B1251" s="63" t="s">
        <v>14</v>
      </c>
      <c r="C1251" s="63" t="s">
        <v>8</v>
      </c>
    </row>
    <row r="1252" spans="1:3" x14ac:dyDescent="0.35">
      <c r="A1252" s="64" t="s">
        <v>1477</v>
      </c>
      <c r="B1252" s="63" t="s">
        <v>14</v>
      </c>
      <c r="C1252" s="63" t="s">
        <v>9</v>
      </c>
    </row>
    <row r="1253" spans="1:3" x14ac:dyDescent="0.35">
      <c r="A1253" s="64" t="s">
        <v>1478</v>
      </c>
      <c r="B1253" s="63" t="s">
        <v>14</v>
      </c>
      <c r="C1253" s="63" t="s">
        <v>10</v>
      </c>
    </row>
    <row r="1254" spans="1:3" x14ac:dyDescent="0.35">
      <c r="A1254" s="64" t="s">
        <v>1479</v>
      </c>
      <c r="B1254" s="63" t="s">
        <v>14</v>
      </c>
      <c r="C1254" s="63" t="s">
        <v>10</v>
      </c>
    </row>
    <row r="1255" spans="1:3" x14ac:dyDescent="0.35">
      <c r="A1255" s="64" t="s">
        <v>1480</v>
      </c>
      <c r="B1255" s="63" t="s">
        <v>14</v>
      </c>
      <c r="C1255" s="63" t="s">
        <v>10</v>
      </c>
    </row>
    <row r="1256" spans="1:3" x14ac:dyDescent="0.35">
      <c r="A1256" s="64" t="s">
        <v>1481</v>
      </c>
      <c r="B1256" s="63" t="s">
        <v>14</v>
      </c>
      <c r="C1256" s="63" t="s">
        <v>9</v>
      </c>
    </row>
    <row r="1257" spans="1:3" x14ac:dyDescent="0.35">
      <c r="A1257" s="64" t="s">
        <v>1482</v>
      </c>
      <c r="B1257" s="63" t="s">
        <v>14</v>
      </c>
      <c r="C1257" s="63" t="s">
        <v>9</v>
      </c>
    </row>
    <row r="1258" spans="1:3" x14ac:dyDescent="0.35">
      <c r="A1258" s="64" t="s">
        <v>1483</v>
      </c>
      <c r="B1258" s="63" t="s">
        <v>14</v>
      </c>
      <c r="C1258" s="63" t="s">
        <v>9</v>
      </c>
    </row>
    <row r="1259" spans="1:3" x14ac:dyDescent="0.35">
      <c r="A1259" s="64" t="s">
        <v>1484</v>
      </c>
      <c r="B1259" s="63" t="s">
        <v>14</v>
      </c>
      <c r="C1259" s="63" t="s">
        <v>9</v>
      </c>
    </row>
    <row r="1260" spans="1:3" x14ac:dyDescent="0.35">
      <c r="A1260" s="64" t="s">
        <v>1485</v>
      </c>
      <c r="B1260" s="63" t="s">
        <v>14</v>
      </c>
      <c r="C1260" s="63" t="s">
        <v>9</v>
      </c>
    </row>
    <row r="1261" spans="1:3" x14ac:dyDescent="0.35">
      <c r="A1261" s="64" t="s">
        <v>1486</v>
      </c>
      <c r="B1261" s="63" t="s">
        <v>14</v>
      </c>
      <c r="C1261" s="63" t="s">
        <v>9</v>
      </c>
    </row>
    <row r="1262" spans="1:3" x14ac:dyDescent="0.35">
      <c r="A1262" s="64" t="s">
        <v>1487</v>
      </c>
      <c r="B1262" s="63" t="s">
        <v>14</v>
      </c>
      <c r="C1262" s="63" t="s">
        <v>9</v>
      </c>
    </row>
    <row r="1263" spans="1:3" x14ac:dyDescent="0.35">
      <c r="A1263" s="64" t="s">
        <v>1488</v>
      </c>
      <c r="B1263" s="63" t="s">
        <v>14</v>
      </c>
      <c r="C1263" s="63" t="s">
        <v>8</v>
      </c>
    </row>
    <row r="1264" spans="1:3" x14ac:dyDescent="0.35">
      <c r="A1264" s="64" t="s">
        <v>1489</v>
      </c>
      <c r="B1264" s="63" t="s">
        <v>14</v>
      </c>
      <c r="C1264" s="63" t="s">
        <v>9</v>
      </c>
    </row>
    <row r="1265" spans="1:3" x14ac:dyDescent="0.35">
      <c r="A1265" s="64" t="s">
        <v>1490</v>
      </c>
      <c r="B1265" s="63" t="s">
        <v>14</v>
      </c>
      <c r="C1265" s="63" t="s">
        <v>8</v>
      </c>
    </row>
    <row r="1266" spans="1:3" x14ac:dyDescent="0.35">
      <c r="A1266" s="64" t="s">
        <v>1491</v>
      </c>
      <c r="B1266" s="63" t="s">
        <v>14</v>
      </c>
      <c r="C1266" s="63" t="s">
        <v>10</v>
      </c>
    </row>
    <row r="1267" spans="1:3" x14ac:dyDescent="0.35">
      <c r="A1267" s="64" t="s">
        <v>1492</v>
      </c>
      <c r="B1267" s="63" t="s">
        <v>14</v>
      </c>
      <c r="C1267" s="63" t="s">
        <v>8</v>
      </c>
    </row>
    <row r="1268" spans="1:3" x14ac:dyDescent="0.35">
      <c r="A1268" s="64" t="s">
        <v>1493</v>
      </c>
      <c r="B1268" s="63" t="s">
        <v>14</v>
      </c>
      <c r="C1268" s="63" t="s">
        <v>8</v>
      </c>
    </row>
    <row r="1269" spans="1:3" x14ac:dyDescent="0.35">
      <c r="A1269" s="64" t="s">
        <v>1494</v>
      </c>
      <c r="B1269" s="63" t="s">
        <v>14</v>
      </c>
      <c r="C1269" s="63" t="s">
        <v>10</v>
      </c>
    </row>
    <row r="1270" spans="1:3" x14ac:dyDescent="0.35">
      <c r="A1270" s="64" t="s">
        <v>1495</v>
      </c>
      <c r="B1270" s="63" t="s">
        <v>14</v>
      </c>
      <c r="C1270" s="63" t="s">
        <v>7</v>
      </c>
    </row>
    <row r="1271" spans="1:3" x14ac:dyDescent="0.35">
      <c r="A1271" s="64" t="s">
        <v>1496</v>
      </c>
      <c r="B1271" s="63" t="s">
        <v>14</v>
      </c>
      <c r="C1271" s="63" t="s">
        <v>7</v>
      </c>
    </row>
    <row r="1272" spans="1:3" x14ac:dyDescent="0.35">
      <c r="A1272" s="64" t="s">
        <v>1497</v>
      </c>
      <c r="B1272" s="63" t="s">
        <v>14</v>
      </c>
      <c r="C1272" s="63" t="s">
        <v>7</v>
      </c>
    </row>
    <row r="1273" spans="1:3" x14ac:dyDescent="0.35">
      <c r="A1273" s="64" t="s">
        <v>1498</v>
      </c>
      <c r="B1273" s="63" t="s">
        <v>14</v>
      </c>
      <c r="C1273" s="63" t="s">
        <v>10</v>
      </c>
    </row>
    <row r="1274" spans="1:3" x14ac:dyDescent="0.35">
      <c r="A1274" s="64" t="s">
        <v>1499</v>
      </c>
      <c r="B1274" s="63" t="s">
        <v>14</v>
      </c>
      <c r="C1274" s="63" t="s">
        <v>8</v>
      </c>
    </row>
    <row r="1275" spans="1:3" x14ac:dyDescent="0.35">
      <c r="A1275" s="64" t="s">
        <v>1500</v>
      </c>
      <c r="B1275" s="63" t="s">
        <v>14</v>
      </c>
      <c r="C1275" s="63" t="s">
        <v>7</v>
      </c>
    </row>
    <row r="1276" spans="1:3" x14ac:dyDescent="0.35">
      <c r="A1276" s="64" t="s">
        <v>1501</v>
      </c>
      <c r="B1276" s="63" t="s">
        <v>14</v>
      </c>
      <c r="C1276" s="63" t="s">
        <v>8</v>
      </c>
    </row>
    <row r="1277" spans="1:3" x14ac:dyDescent="0.35">
      <c r="A1277" s="64" t="s">
        <v>1502</v>
      </c>
      <c r="B1277" s="63" t="s">
        <v>14</v>
      </c>
      <c r="C1277" s="63" t="s">
        <v>7</v>
      </c>
    </row>
    <row r="1278" spans="1:3" x14ac:dyDescent="0.35">
      <c r="A1278" s="64" t="s">
        <v>1503</v>
      </c>
      <c r="B1278" s="63" t="s">
        <v>14</v>
      </c>
      <c r="C1278" s="63" t="s">
        <v>7</v>
      </c>
    </row>
    <row r="1279" spans="1:3" x14ac:dyDescent="0.35">
      <c r="A1279" s="64" t="s">
        <v>1504</v>
      </c>
      <c r="B1279" s="63" t="s">
        <v>14</v>
      </c>
      <c r="C1279" s="63" t="s">
        <v>7</v>
      </c>
    </row>
    <row r="1280" spans="1:3" x14ac:dyDescent="0.35">
      <c r="A1280" s="64" t="s">
        <v>1505</v>
      </c>
      <c r="B1280" s="63" t="s">
        <v>14</v>
      </c>
      <c r="C1280" s="63" t="s">
        <v>7</v>
      </c>
    </row>
    <row r="1281" spans="1:3" x14ac:dyDescent="0.35">
      <c r="A1281" s="64" t="s">
        <v>1506</v>
      </c>
      <c r="B1281" s="63" t="s">
        <v>14</v>
      </c>
      <c r="C1281" s="63" t="s">
        <v>7</v>
      </c>
    </row>
    <row r="1282" spans="1:3" x14ac:dyDescent="0.35">
      <c r="A1282" s="64" t="s">
        <v>1507</v>
      </c>
      <c r="B1282" s="63" t="s">
        <v>14</v>
      </c>
      <c r="C1282" s="63" t="s">
        <v>7</v>
      </c>
    </row>
    <row r="1283" spans="1:3" x14ac:dyDescent="0.35">
      <c r="A1283" s="64" t="s">
        <v>1508</v>
      </c>
      <c r="B1283" s="63" t="s">
        <v>14</v>
      </c>
      <c r="C1283" s="63" t="s">
        <v>7</v>
      </c>
    </row>
    <row r="1284" spans="1:3" x14ac:dyDescent="0.35">
      <c r="A1284" s="64" t="s">
        <v>1509</v>
      </c>
      <c r="B1284" s="63" t="s">
        <v>14</v>
      </c>
      <c r="C1284" s="63" t="s">
        <v>7</v>
      </c>
    </row>
    <row r="1285" spans="1:3" x14ac:dyDescent="0.35">
      <c r="A1285" s="64" t="s">
        <v>1510</v>
      </c>
      <c r="B1285" s="63" t="s">
        <v>14</v>
      </c>
      <c r="C1285" s="63" t="s">
        <v>7</v>
      </c>
    </row>
    <row r="1286" spans="1:3" x14ac:dyDescent="0.35">
      <c r="A1286" s="64" t="s">
        <v>1511</v>
      </c>
      <c r="B1286" s="63" t="s">
        <v>14</v>
      </c>
      <c r="C1286" s="63" t="s">
        <v>8</v>
      </c>
    </row>
    <row r="1287" spans="1:3" x14ac:dyDescent="0.35">
      <c r="A1287" s="64" t="s">
        <v>1512</v>
      </c>
      <c r="B1287" s="63" t="s">
        <v>14</v>
      </c>
      <c r="C1287" s="63" t="s">
        <v>8</v>
      </c>
    </row>
    <row r="1288" spans="1:3" x14ac:dyDescent="0.35">
      <c r="A1288" s="64" t="s">
        <v>1513</v>
      </c>
      <c r="B1288" s="63" t="s">
        <v>14</v>
      </c>
      <c r="C1288" s="63" t="s">
        <v>7</v>
      </c>
    </row>
    <row r="1289" spans="1:3" x14ac:dyDescent="0.35">
      <c r="A1289" s="64" t="s">
        <v>1514</v>
      </c>
      <c r="B1289" s="63" t="s">
        <v>14</v>
      </c>
      <c r="C1289" s="63" t="s">
        <v>9</v>
      </c>
    </row>
    <row r="1290" spans="1:3" x14ac:dyDescent="0.35">
      <c r="A1290" s="64" t="s">
        <v>1515</v>
      </c>
      <c r="B1290" s="63" t="s">
        <v>14</v>
      </c>
      <c r="C1290" s="63" t="s">
        <v>8</v>
      </c>
    </row>
    <row r="1291" spans="1:3" x14ac:dyDescent="0.35">
      <c r="A1291" s="64" t="s">
        <v>1516</v>
      </c>
      <c r="B1291" s="63" t="s">
        <v>14</v>
      </c>
      <c r="C1291" s="63" t="s">
        <v>7</v>
      </c>
    </row>
    <row r="1292" spans="1:3" x14ac:dyDescent="0.35">
      <c r="A1292" s="64" t="s">
        <v>1517</v>
      </c>
      <c r="B1292" s="63" t="s">
        <v>2066</v>
      </c>
      <c r="C1292" s="63" t="s">
        <v>10</v>
      </c>
    </row>
    <row r="1293" spans="1:3" x14ac:dyDescent="0.35">
      <c r="A1293" s="64" t="s">
        <v>1518</v>
      </c>
      <c r="B1293" s="63" t="s">
        <v>2066</v>
      </c>
      <c r="C1293" s="63" t="s">
        <v>9</v>
      </c>
    </row>
    <row r="1294" spans="1:3" x14ac:dyDescent="0.35">
      <c r="A1294" s="64" t="s">
        <v>1519</v>
      </c>
      <c r="B1294" s="63" t="s">
        <v>14</v>
      </c>
      <c r="C1294" s="63" t="s">
        <v>9</v>
      </c>
    </row>
    <row r="1295" spans="1:3" x14ac:dyDescent="0.35">
      <c r="A1295" s="64" t="s">
        <v>38</v>
      </c>
      <c r="B1295" s="63" t="s">
        <v>14</v>
      </c>
      <c r="C1295" s="63" t="s">
        <v>10</v>
      </c>
    </row>
    <row r="1296" spans="1:3" x14ac:dyDescent="0.35">
      <c r="A1296" s="64" t="s">
        <v>1520</v>
      </c>
      <c r="B1296" s="63" t="s">
        <v>14</v>
      </c>
      <c r="C1296" s="63" t="s">
        <v>8</v>
      </c>
    </row>
    <row r="1297" spans="1:3" x14ac:dyDescent="0.35">
      <c r="A1297" s="64" t="s">
        <v>1521</v>
      </c>
      <c r="B1297" s="63" t="s">
        <v>14</v>
      </c>
      <c r="C1297" s="63" t="s">
        <v>7</v>
      </c>
    </row>
    <row r="1298" spans="1:3" x14ac:dyDescent="0.35">
      <c r="A1298" s="64" t="s">
        <v>1522</v>
      </c>
      <c r="B1298" s="63" t="s">
        <v>14</v>
      </c>
      <c r="C1298" s="63" t="s">
        <v>10</v>
      </c>
    </row>
    <row r="1299" spans="1:3" x14ac:dyDescent="0.35">
      <c r="A1299" s="64" t="s">
        <v>1523</v>
      </c>
      <c r="B1299" s="63" t="s">
        <v>14</v>
      </c>
      <c r="C1299" s="63" t="s">
        <v>9</v>
      </c>
    </row>
    <row r="1300" spans="1:3" x14ac:dyDescent="0.35">
      <c r="A1300" s="64" t="s">
        <v>1524</v>
      </c>
      <c r="B1300" s="63" t="s">
        <v>14</v>
      </c>
      <c r="C1300" s="63" t="s">
        <v>10</v>
      </c>
    </row>
    <row r="1301" spans="1:3" x14ac:dyDescent="0.35">
      <c r="A1301" s="64" t="s">
        <v>1525</v>
      </c>
      <c r="B1301" s="63" t="s">
        <v>14</v>
      </c>
      <c r="C1301" s="63" t="s">
        <v>9</v>
      </c>
    </row>
    <row r="1302" spans="1:3" x14ac:dyDescent="0.35">
      <c r="A1302" s="64" t="s">
        <v>1526</v>
      </c>
      <c r="B1302" s="63" t="s">
        <v>14</v>
      </c>
      <c r="C1302" s="63" t="s">
        <v>10</v>
      </c>
    </row>
    <row r="1303" spans="1:3" x14ac:dyDescent="0.35">
      <c r="A1303" s="64" t="s">
        <v>1527</v>
      </c>
      <c r="B1303" s="63" t="s">
        <v>14</v>
      </c>
      <c r="C1303" s="63" t="s">
        <v>10</v>
      </c>
    </row>
    <row r="1304" spans="1:3" x14ac:dyDescent="0.35">
      <c r="A1304" s="64" t="s">
        <v>1528</v>
      </c>
      <c r="B1304" s="63" t="s">
        <v>14</v>
      </c>
      <c r="C1304" s="63" t="s">
        <v>7</v>
      </c>
    </row>
    <row r="1305" spans="1:3" x14ac:dyDescent="0.35">
      <c r="A1305" s="64" t="s">
        <v>1529</v>
      </c>
      <c r="B1305" s="63" t="s">
        <v>14</v>
      </c>
      <c r="C1305" s="63" t="s">
        <v>10</v>
      </c>
    </row>
    <row r="1306" spans="1:3" x14ac:dyDescent="0.35">
      <c r="A1306" s="64" t="s">
        <v>1530</v>
      </c>
      <c r="B1306" s="63" t="s">
        <v>14</v>
      </c>
      <c r="C1306" s="63" t="s">
        <v>10</v>
      </c>
    </row>
    <row r="1307" spans="1:3" x14ac:dyDescent="0.35">
      <c r="A1307" s="64" t="s">
        <v>1531</v>
      </c>
      <c r="B1307" s="63" t="s">
        <v>14</v>
      </c>
      <c r="C1307" s="63" t="s">
        <v>10</v>
      </c>
    </row>
    <row r="1308" spans="1:3" x14ac:dyDescent="0.35">
      <c r="A1308" s="64" t="s">
        <v>1532</v>
      </c>
      <c r="B1308" s="63" t="s">
        <v>14</v>
      </c>
      <c r="C1308" s="63" t="s">
        <v>10</v>
      </c>
    </row>
    <row r="1309" spans="1:3" x14ac:dyDescent="0.35">
      <c r="A1309" s="64" t="s">
        <v>1533</v>
      </c>
      <c r="B1309" s="63" t="s">
        <v>14</v>
      </c>
      <c r="C1309" s="63" t="s">
        <v>10</v>
      </c>
    </row>
    <row r="1310" spans="1:3" x14ac:dyDescent="0.35">
      <c r="A1310" s="64" t="s">
        <v>1534</v>
      </c>
      <c r="B1310" s="63" t="s">
        <v>14</v>
      </c>
      <c r="C1310" s="63" t="s">
        <v>10</v>
      </c>
    </row>
    <row r="1311" spans="1:3" x14ac:dyDescent="0.35">
      <c r="A1311" s="64" t="s">
        <v>1535</v>
      </c>
      <c r="B1311" s="63" t="s">
        <v>14</v>
      </c>
      <c r="C1311" s="63" t="s">
        <v>10</v>
      </c>
    </row>
    <row r="1312" spans="1:3" x14ac:dyDescent="0.35">
      <c r="A1312" s="64" t="s">
        <v>1536</v>
      </c>
      <c r="B1312" s="63" t="s">
        <v>14</v>
      </c>
      <c r="C1312" s="63" t="s">
        <v>10</v>
      </c>
    </row>
    <row r="1313" spans="1:3" x14ac:dyDescent="0.35">
      <c r="A1313" s="64" t="s">
        <v>1537</v>
      </c>
      <c r="B1313" s="63" t="s">
        <v>14</v>
      </c>
      <c r="C1313" s="63" t="s">
        <v>10</v>
      </c>
    </row>
    <row r="1314" spans="1:3" x14ac:dyDescent="0.35">
      <c r="A1314" s="64" t="s">
        <v>1538</v>
      </c>
      <c r="B1314" s="63" t="s">
        <v>14</v>
      </c>
      <c r="C1314" s="63" t="s">
        <v>10</v>
      </c>
    </row>
    <row r="1315" spans="1:3" x14ac:dyDescent="0.35">
      <c r="A1315" s="64" t="s">
        <v>1539</v>
      </c>
      <c r="B1315" s="63" t="s">
        <v>14</v>
      </c>
      <c r="C1315" s="63" t="s">
        <v>10</v>
      </c>
    </row>
    <row r="1316" spans="1:3" x14ac:dyDescent="0.35">
      <c r="A1316" s="64" t="s">
        <v>1540</v>
      </c>
      <c r="B1316" s="63" t="s">
        <v>14</v>
      </c>
      <c r="C1316" s="63" t="s">
        <v>10</v>
      </c>
    </row>
    <row r="1317" spans="1:3" x14ac:dyDescent="0.35">
      <c r="A1317" s="64" t="s">
        <v>1541</v>
      </c>
      <c r="B1317" s="63" t="s">
        <v>14</v>
      </c>
      <c r="C1317" s="63" t="s">
        <v>10</v>
      </c>
    </row>
    <row r="1318" spans="1:3" x14ac:dyDescent="0.35">
      <c r="A1318" s="64" t="s">
        <v>1542</v>
      </c>
      <c r="B1318" s="63" t="s">
        <v>14</v>
      </c>
      <c r="C1318" s="63" t="s">
        <v>10</v>
      </c>
    </row>
    <row r="1319" spans="1:3" x14ac:dyDescent="0.35">
      <c r="A1319" s="64" t="s">
        <v>1543</v>
      </c>
      <c r="B1319" s="63" t="s">
        <v>14</v>
      </c>
      <c r="C1319" s="63" t="s">
        <v>10</v>
      </c>
    </row>
    <row r="1320" spans="1:3" x14ac:dyDescent="0.35">
      <c r="A1320" s="64" t="s">
        <v>1544</v>
      </c>
      <c r="B1320" s="63" t="s">
        <v>14</v>
      </c>
      <c r="C1320" s="63" t="s">
        <v>10</v>
      </c>
    </row>
    <row r="1321" spans="1:3" x14ac:dyDescent="0.35">
      <c r="A1321" s="64" t="s">
        <v>1545</v>
      </c>
      <c r="B1321" s="63" t="s">
        <v>14</v>
      </c>
      <c r="C1321" s="63" t="s">
        <v>10</v>
      </c>
    </row>
    <row r="1322" spans="1:3" x14ac:dyDescent="0.35">
      <c r="A1322" s="64" t="s">
        <v>39</v>
      </c>
      <c r="B1322" s="63" t="s">
        <v>14</v>
      </c>
      <c r="C1322" s="63" t="s">
        <v>10</v>
      </c>
    </row>
    <row r="1323" spans="1:3" x14ac:dyDescent="0.35">
      <c r="A1323" s="64" t="s">
        <v>1546</v>
      </c>
      <c r="B1323" s="63" t="s">
        <v>14</v>
      </c>
      <c r="C1323" s="63" t="s">
        <v>10</v>
      </c>
    </row>
    <row r="1324" spans="1:3" x14ac:dyDescent="0.35">
      <c r="A1324" s="64" t="s">
        <v>1547</v>
      </c>
      <c r="B1324" s="63" t="s">
        <v>14</v>
      </c>
      <c r="C1324" s="63" t="s">
        <v>8</v>
      </c>
    </row>
    <row r="1325" spans="1:3" x14ac:dyDescent="0.35">
      <c r="A1325" s="64" t="s">
        <v>1548</v>
      </c>
      <c r="B1325" s="63" t="s">
        <v>14</v>
      </c>
      <c r="C1325" s="63" t="s">
        <v>10</v>
      </c>
    </row>
    <row r="1326" spans="1:3" x14ac:dyDescent="0.35">
      <c r="A1326" s="64" t="s">
        <v>1549</v>
      </c>
      <c r="B1326" s="63" t="s">
        <v>14</v>
      </c>
      <c r="C1326" s="63" t="s">
        <v>10</v>
      </c>
    </row>
    <row r="1327" spans="1:3" x14ac:dyDescent="0.35">
      <c r="A1327" s="64" t="s">
        <v>1550</v>
      </c>
      <c r="B1327" s="63" t="s">
        <v>14</v>
      </c>
      <c r="C1327" s="63" t="s">
        <v>10</v>
      </c>
    </row>
    <row r="1328" spans="1:3" x14ac:dyDescent="0.35">
      <c r="A1328" s="64" t="s">
        <v>1551</v>
      </c>
      <c r="B1328" s="63" t="s">
        <v>14</v>
      </c>
      <c r="C1328" s="63" t="s">
        <v>9</v>
      </c>
    </row>
    <row r="1329" spans="1:3" x14ac:dyDescent="0.35">
      <c r="A1329" s="64" t="s">
        <v>1552</v>
      </c>
      <c r="B1329" s="63" t="s">
        <v>14</v>
      </c>
      <c r="C1329" s="63" t="s">
        <v>10</v>
      </c>
    </row>
    <row r="1330" spans="1:3" x14ac:dyDescent="0.35">
      <c r="A1330" s="64" t="s">
        <v>1553</v>
      </c>
      <c r="B1330" s="63" t="s">
        <v>14</v>
      </c>
      <c r="C1330" s="63" t="s">
        <v>10</v>
      </c>
    </row>
    <row r="1331" spans="1:3" x14ac:dyDescent="0.35">
      <c r="A1331" s="64" t="s">
        <v>1554</v>
      </c>
      <c r="B1331" s="63" t="s">
        <v>14</v>
      </c>
      <c r="C1331" s="63" t="s">
        <v>10</v>
      </c>
    </row>
    <row r="1332" spans="1:3" x14ac:dyDescent="0.35">
      <c r="A1332" s="64" t="s">
        <v>1555</v>
      </c>
      <c r="B1332" s="63" t="s">
        <v>14</v>
      </c>
      <c r="C1332" s="63" t="s">
        <v>7</v>
      </c>
    </row>
    <row r="1333" spans="1:3" x14ac:dyDescent="0.35">
      <c r="A1333" s="64" t="s">
        <v>1556</v>
      </c>
      <c r="B1333" s="63" t="s">
        <v>14</v>
      </c>
      <c r="C1333" s="63" t="s">
        <v>10</v>
      </c>
    </row>
    <row r="1334" spans="1:3" x14ac:dyDescent="0.35">
      <c r="A1334" s="64" t="s">
        <v>1557</v>
      </c>
      <c r="B1334" s="63" t="s">
        <v>14</v>
      </c>
      <c r="C1334" s="63" t="s">
        <v>9</v>
      </c>
    </row>
    <row r="1335" spans="1:3" x14ac:dyDescent="0.35">
      <c r="A1335" s="64" t="s">
        <v>1558</v>
      </c>
      <c r="B1335" s="63" t="s">
        <v>14</v>
      </c>
      <c r="C1335" s="63" t="s">
        <v>9</v>
      </c>
    </row>
    <row r="1336" spans="1:3" x14ac:dyDescent="0.35">
      <c r="A1336" s="64" t="s">
        <v>1559</v>
      </c>
      <c r="B1336" s="63" t="s">
        <v>2066</v>
      </c>
      <c r="C1336" s="63" t="s">
        <v>7</v>
      </c>
    </row>
    <row r="1337" spans="1:3" x14ac:dyDescent="0.35">
      <c r="A1337" s="64" t="s">
        <v>1560</v>
      </c>
      <c r="B1337" s="63" t="s">
        <v>14</v>
      </c>
      <c r="C1337" s="63" t="s">
        <v>8</v>
      </c>
    </row>
    <row r="1338" spans="1:3" x14ac:dyDescent="0.35">
      <c r="A1338" s="64" t="s">
        <v>1561</v>
      </c>
      <c r="B1338" s="63" t="s">
        <v>14</v>
      </c>
      <c r="C1338" s="63" t="s">
        <v>7</v>
      </c>
    </row>
    <row r="1339" spans="1:3" x14ac:dyDescent="0.35">
      <c r="A1339" s="64" t="s">
        <v>1562</v>
      </c>
      <c r="B1339" s="63" t="s">
        <v>14</v>
      </c>
      <c r="C1339" s="63" t="s">
        <v>10</v>
      </c>
    </row>
    <row r="1340" spans="1:3" x14ac:dyDescent="0.35">
      <c r="A1340" s="64" t="s">
        <v>1563</v>
      </c>
      <c r="B1340" s="63" t="s">
        <v>14</v>
      </c>
      <c r="C1340" s="63" t="s">
        <v>8</v>
      </c>
    </row>
    <row r="1341" spans="1:3" x14ac:dyDescent="0.35">
      <c r="A1341" s="64" t="s">
        <v>1564</v>
      </c>
      <c r="B1341" s="63" t="s">
        <v>14</v>
      </c>
      <c r="C1341" s="63" t="s">
        <v>10</v>
      </c>
    </row>
    <row r="1342" spans="1:3" x14ac:dyDescent="0.35">
      <c r="A1342" s="64" t="s">
        <v>1565</v>
      </c>
      <c r="B1342" s="63" t="s">
        <v>14</v>
      </c>
      <c r="C1342" s="63" t="s">
        <v>10</v>
      </c>
    </row>
    <row r="1343" spans="1:3" x14ac:dyDescent="0.35">
      <c r="A1343" s="64" t="s">
        <v>1566</v>
      </c>
      <c r="B1343" s="63" t="s">
        <v>14</v>
      </c>
      <c r="C1343" s="63" t="s">
        <v>9</v>
      </c>
    </row>
    <row r="1344" spans="1:3" x14ac:dyDescent="0.35">
      <c r="A1344" s="64" t="s">
        <v>1567</v>
      </c>
      <c r="B1344" s="63" t="s">
        <v>14</v>
      </c>
      <c r="C1344" s="63" t="s">
        <v>8</v>
      </c>
    </row>
    <row r="1345" spans="1:3" x14ac:dyDescent="0.35">
      <c r="A1345" s="64" t="s">
        <v>1568</v>
      </c>
      <c r="B1345" s="63" t="s">
        <v>14</v>
      </c>
      <c r="C1345" s="63" t="s">
        <v>9</v>
      </c>
    </row>
    <row r="1346" spans="1:3" x14ac:dyDescent="0.35">
      <c r="A1346" s="64" t="s">
        <v>1569</v>
      </c>
      <c r="B1346" s="63" t="s">
        <v>14</v>
      </c>
      <c r="C1346" s="63" t="s">
        <v>8</v>
      </c>
    </row>
    <row r="1347" spans="1:3" x14ac:dyDescent="0.35">
      <c r="A1347" s="64" t="s">
        <v>1570</v>
      </c>
      <c r="B1347" s="63" t="s">
        <v>2066</v>
      </c>
      <c r="C1347" s="63" t="s">
        <v>7</v>
      </c>
    </row>
    <row r="1348" spans="1:3" x14ac:dyDescent="0.35">
      <c r="A1348" s="64" t="s">
        <v>1571</v>
      </c>
      <c r="B1348" s="63" t="s">
        <v>2066</v>
      </c>
      <c r="C1348" s="63" t="s">
        <v>7</v>
      </c>
    </row>
    <row r="1349" spans="1:3" x14ac:dyDescent="0.35">
      <c r="A1349" s="64" t="s">
        <v>1572</v>
      </c>
      <c r="B1349" s="63" t="s">
        <v>14</v>
      </c>
      <c r="C1349" s="63" t="s">
        <v>7</v>
      </c>
    </row>
    <row r="1350" spans="1:3" x14ac:dyDescent="0.35">
      <c r="A1350" s="64" t="s">
        <v>1573</v>
      </c>
      <c r="B1350" s="63" t="s">
        <v>14</v>
      </c>
      <c r="C1350" s="63" t="s">
        <v>7</v>
      </c>
    </row>
    <row r="1351" spans="1:3" x14ac:dyDescent="0.35">
      <c r="A1351" s="64" t="s">
        <v>1574</v>
      </c>
      <c r="B1351" s="63" t="s">
        <v>2066</v>
      </c>
      <c r="C1351" s="63" t="s">
        <v>7</v>
      </c>
    </row>
    <row r="1352" spans="1:3" x14ac:dyDescent="0.35">
      <c r="A1352" s="64" t="s">
        <v>1575</v>
      </c>
      <c r="B1352" s="63" t="s">
        <v>14</v>
      </c>
      <c r="C1352" s="63" t="s">
        <v>7</v>
      </c>
    </row>
    <row r="1353" spans="1:3" x14ac:dyDescent="0.35">
      <c r="A1353" s="64" t="s">
        <v>1576</v>
      </c>
      <c r="B1353" s="63" t="s">
        <v>14</v>
      </c>
      <c r="C1353" s="63" t="s">
        <v>7</v>
      </c>
    </row>
    <row r="1354" spans="1:3" x14ac:dyDescent="0.35">
      <c r="A1354" s="64" t="s">
        <v>1577</v>
      </c>
      <c r="B1354" s="63" t="s">
        <v>14</v>
      </c>
      <c r="C1354" s="63" t="s">
        <v>7</v>
      </c>
    </row>
    <row r="1355" spans="1:3" x14ac:dyDescent="0.35">
      <c r="A1355" s="64" t="s">
        <v>1578</v>
      </c>
      <c r="B1355" s="63" t="s">
        <v>14</v>
      </c>
      <c r="C1355" s="63" t="s">
        <v>7</v>
      </c>
    </row>
    <row r="1356" spans="1:3" x14ac:dyDescent="0.35">
      <c r="A1356" s="64" t="s">
        <v>1579</v>
      </c>
      <c r="B1356" s="63" t="s">
        <v>14</v>
      </c>
      <c r="C1356" s="63" t="s">
        <v>7</v>
      </c>
    </row>
    <row r="1357" spans="1:3" x14ac:dyDescent="0.35">
      <c r="A1357" s="64" t="s">
        <v>1580</v>
      </c>
      <c r="B1357" s="63" t="s">
        <v>2066</v>
      </c>
      <c r="C1357" s="63" t="s">
        <v>8</v>
      </c>
    </row>
    <row r="1358" spans="1:3" x14ac:dyDescent="0.35">
      <c r="A1358" s="64" t="s">
        <v>1581</v>
      </c>
      <c r="B1358" s="63" t="s">
        <v>14</v>
      </c>
      <c r="C1358" s="63" t="s">
        <v>7</v>
      </c>
    </row>
    <row r="1359" spans="1:3" x14ac:dyDescent="0.35">
      <c r="A1359" s="64" t="s">
        <v>1582</v>
      </c>
      <c r="B1359" s="63" t="s">
        <v>2066</v>
      </c>
      <c r="C1359" s="63" t="s">
        <v>7</v>
      </c>
    </row>
    <row r="1360" spans="1:3" x14ac:dyDescent="0.35">
      <c r="A1360" s="64" t="s">
        <v>1583</v>
      </c>
      <c r="B1360" s="63" t="s">
        <v>2066</v>
      </c>
      <c r="C1360" s="63" t="s">
        <v>7</v>
      </c>
    </row>
    <row r="1361" spans="1:3" x14ac:dyDescent="0.35">
      <c r="A1361" s="64" t="s">
        <v>1584</v>
      </c>
      <c r="B1361" s="63" t="s">
        <v>14</v>
      </c>
      <c r="C1361" s="63" t="s">
        <v>7</v>
      </c>
    </row>
    <row r="1362" spans="1:3" x14ac:dyDescent="0.35">
      <c r="A1362" s="64" t="s">
        <v>1585</v>
      </c>
      <c r="B1362" s="63" t="s">
        <v>14</v>
      </c>
      <c r="C1362" s="63" t="s">
        <v>7</v>
      </c>
    </row>
    <row r="1363" spans="1:3" x14ac:dyDescent="0.35">
      <c r="A1363" s="64" t="s">
        <v>1586</v>
      </c>
      <c r="B1363" s="63" t="s">
        <v>2066</v>
      </c>
      <c r="C1363" s="63" t="s">
        <v>7</v>
      </c>
    </row>
    <row r="1364" spans="1:3" x14ac:dyDescent="0.35">
      <c r="A1364" s="64" t="s">
        <v>1587</v>
      </c>
      <c r="B1364" s="63" t="s">
        <v>14</v>
      </c>
      <c r="C1364" s="63" t="s">
        <v>7</v>
      </c>
    </row>
    <row r="1365" spans="1:3" x14ac:dyDescent="0.35">
      <c r="A1365" s="64" t="s">
        <v>1588</v>
      </c>
      <c r="B1365" s="63" t="s">
        <v>14</v>
      </c>
      <c r="C1365" s="63" t="s">
        <v>7</v>
      </c>
    </row>
    <row r="1366" spans="1:3" x14ac:dyDescent="0.35">
      <c r="A1366" s="64" t="s">
        <v>1589</v>
      </c>
      <c r="B1366" s="63" t="s">
        <v>14</v>
      </c>
      <c r="C1366" s="63" t="s">
        <v>7</v>
      </c>
    </row>
    <row r="1367" spans="1:3" x14ac:dyDescent="0.35">
      <c r="A1367" s="64" t="s">
        <v>1590</v>
      </c>
      <c r="B1367" s="63" t="s">
        <v>14</v>
      </c>
      <c r="C1367" s="63" t="s">
        <v>7</v>
      </c>
    </row>
    <row r="1368" spans="1:3" x14ac:dyDescent="0.35">
      <c r="A1368" s="64" t="s">
        <v>1591</v>
      </c>
      <c r="B1368" s="63" t="s">
        <v>2066</v>
      </c>
      <c r="C1368" s="63" t="s">
        <v>7</v>
      </c>
    </row>
    <row r="1369" spans="1:3" x14ac:dyDescent="0.35">
      <c r="A1369" s="64" t="s">
        <v>1592</v>
      </c>
      <c r="B1369" s="63" t="s">
        <v>2066</v>
      </c>
      <c r="C1369" s="63" t="s">
        <v>7</v>
      </c>
    </row>
    <row r="1370" spans="1:3" x14ac:dyDescent="0.35">
      <c r="A1370" s="64" t="s">
        <v>1593</v>
      </c>
      <c r="B1370" s="63" t="s">
        <v>14</v>
      </c>
      <c r="C1370" s="63" t="s">
        <v>7</v>
      </c>
    </row>
    <row r="1371" spans="1:3" x14ac:dyDescent="0.35">
      <c r="A1371" s="64" t="s">
        <v>1594</v>
      </c>
      <c r="B1371" s="63" t="s">
        <v>14</v>
      </c>
      <c r="C1371" s="63" t="s">
        <v>7</v>
      </c>
    </row>
    <row r="1372" spans="1:3" x14ac:dyDescent="0.35">
      <c r="A1372" s="64" t="s">
        <v>1595</v>
      </c>
      <c r="B1372" s="63" t="s">
        <v>14</v>
      </c>
      <c r="C1372" s="63" t="s">
        <v>7</v>
      </c>
    </row>
    <row r="1373" spans="1:3" x14ac:dyDescent="0.35">
      <c r="A1373" s="64" t="s">
        <v>1596</v>
      </c>
      <c r="B1373" s="63" t="s">
        <v>14</v>
      </c>
      <c r="C1373" s="63" t="s">
        <v>8</v>
      </c>
    </row>
    <row r="1374" spans="1:3" x14ac:dyDescent="0.35">
      <c r="A1374" s="64" t="s">
        <v>1597</v>
      </c>
      <c r="B1374" s="63" t="s">
        <v>14</v>
      </c>
      <c r="C1374" s="63" t="s">
        <v>7</v>
      </c>
    </row>
    <row r="1375" spans="1:3" x14ac:dyDescent="0.35">
      <c r="A1375" s="64" t="s">
        <v>1598</v>
      </c>
      <c r="B1375" s="63" t="s">
        <v>2066</v>
      </c>
      <c r="C1375" s="63" t="s">
        <v>7</v>
      </c>
    </row>
    <row r="1376" spans="1:3" x14ac:dyDescent="0.35">
      <c r="A1376" s="64" t="s">
        <v>40</v>
      </c>
      <c r="B1376" s="63" t="s">
        <v>14</v>
      </c>
      <c r="C1376" s="63" t="s">
        <v>7</v>
      </c>
    </row>
    <row r="1377" spans="1:3" x14ac:dyDescent="0.35">
      <c r="A1377" s="64" t="s">
        <v>1599</v>
      </c>
      <c r="B1377" s="63" t="s">
        <v>14</v>
      </c>
      <c r="C1377" s="63" t="s">
        <v>7</v>
      </c>
    </row>
    <row r="1378" spans="1:3" x14ac:dyDescent="0.35">
      <c r="A1378" s="64" t="s">
        <v>1600</v>
      </c>
      <c r="B1378" s="63" t="s">
        <v>14</v>
      </c>
      <c r="C1378" s="63" t="s">
        <v>7</v>
      </c>
    </row>
    <row r="1379" spans="1:3" x14ac:dyDescent="0.35">
      <c r="A1379" s="64" t="s">
        <v>1601</v>
      </c>
      <c r="B1379" s="63" t="s">
        <v>14</v>
      </c>
      <c r="C1379" s="63" t="s">
        <v>7</v>
      </c>
    </row>
    <row r="1380" spans="1:3" x14ac:dyDescent="0.35">
      <c r="A1380" s="64" t="s">
        <v>1602</v>
      </c>
      <c r="B1380" s="63" t="s">
        <v>14</v>
      </c>
      <c r="C1380" s="63" t="s">
        <v>7</v>
      </c>
    </row>
    <row r="1381" spans="1:3" x14ac:dyDescent="0.35">
      <c r="A1381" s="64" t="s">
        <v>1603</v>
      </c>
      <c r="B1381" s="63" t="s">
        <v>14</v>
      </c>
      <c r="C1381" s="63" t="s">
        <v>7</v>
      </c>
    </row>
    <row r="1382" spans="1:3" x14ac:dyDescent="0.35">
      <c r="A1382" s="64" t="s">
        <v>1604</v>
      </c>
      <c r="B1382" s="63" t="s">
        <v>14</v>
      </c>
      <c r="C1382" s="63" t="s">
        <v>7</v>
      </c>
    </row>
    <row r="1383" spans="1:3" x14ac:dyDescent="0.35">
      <c r="A1383" s="64" t="s">
        <v>1605</v>
      </c>
      <c r="B1383" s="63" t="s">
        <v>14</v>
      </c>
      <c r="C1383" s="63" t="s">
        <v>7</v>
      </c>
    </row>
    <row r="1384" spans="1:3" x14ac:dyDescent="0.35">
      <c r="A1384" s="64" t="s">
        <v>1606</v>
      </c>
      <c r="B1384" s="63" t="s">
        <v>14</v>
      </c>
      <c r="C1384" s="63" t="s">
        <v>7</v>
      </c>
    </row>
    <row r="1385" spans="1:3" x14ac:dyDescent="0.35">
      <c r="A1385" s="64" t="s">
        <v>1607</v>
      </c>
      <c r="B1385" s="63" t="s">
        <v>14</v>
      </c>
      <c r="C1385" s="63" t="s">
        <v>7</v>
      </c>
    </row>
    <row r="1386" spans="1:3" x14ac:dyDescent="0.35">
      <c r="A1386" s="64" t="s">
        <v>1608</v>
      </c>
      <c r="B1386" s="63" t="s">
        <v>14</v>
      </c>
      <c r="C1386" s="63" t="s">
        <v>9</v>
      </c>
    </row>
    <row r="1387" spans="1:3" x14ac:dyDescent="0.35">
      <c r="A1387" s="64" t="s">
        <v>1609</v>
      </c>
      <c r="B1387" s="63" t="s">
        <v>14</v>
      </c>
      <c r="C1387" s="63" t="s">
        <v>9</v>
      </c>
    </row>
    <row r="1388" spans="1:3" x14ac:dyDescent="0.35">
      <c r="A1388" s="64" t="s">
        <v>1610</v>
      </c>
      <c r="B1388" s="63" t="s">
        <v>14</v>
      </c>
      <c r="C1388" s="63" t="s">
        <v>9</v>
      </c>
    </row>
    <row r="1389" spans="1:3" x14ac:dyDescent="0.35">
      <c r="A1389" s="64" t="s">
        <v>1611</v>
      </c>
      <c r="B1389" s="63" t="s">
        <v>14</v>
      </c>
      <c r="C1389" s="63" t="s">
        <v>10</v>
      </c>
    </row>
    <row r="1390" spans="1:3" x14ac:dyDescent="0.35">
      <c r="A1390" s="64" t="s">
        <v>1612</v>
      </c>
      <c r="B1390" s="63" t="s">
        <v>14</v>
      </c>
      <c r="C1390" s="63" t="s">
        <v>10</v>
      </c>
    </row>
    <row r="1391" spans="1:3" x14ac:dyDescent="0.35">
      <c r="A1391" s="64" t="s">
        <v>1613</v>
      </c>
      <c r="B1391" s="63" t="s">
        <v>14</v>
      </c>
      <c r="C1391" s="63" t="s">
        <v>10</v>
      </c>
    </row>
    <row r="1392" spans="1:3" x14ac:dyDescent="0.35">
      <c r="A1392" s="64" t="s">
        <v>1614</v>
      </c>
      <c r="B1392" s="63" t="s">
        <v>14</v>
      </c>
      <c r="C1392" s="63" t="s">
        <v>10</v>
      </c>
    </row>
    <row r="1393" spans="1:3" x14ac:dyDescent="0.35">
      <c r="A1393" s="64" t="s">
        <v>1615</v>
      </c>
      <c r="B1393" s="63" t="s">
        <v>14</v>
      </c>
      <c r="C1393" s="63" t="s">
        <v>10</v>
      </c>
    </row>
    <row r="1394" spans="1:3" x14ac:dyDescent="0.35">
      <c r="A1394" s="64" t="s">
        <v>1616</v>
      </c>
      <c r="B1394" s="63" t="s">
        <v>14</v>
      </c>
      <c r="C1394" s="63" t="s">
        <v>8</v>
      </c>
    </row>
    <row r="1395" spans="1:3" x14ac:dyDescent="0.35">
      <c r="A1395" s="64" t="s">
        <v>1617</v>
      </c>
      <c r="B1395" s="63" t="s">
        <v>14</v>
      </c>
      <c r="C1395" s="63" t="s">
        <v>10</v>
      </c>
    </row>
    <row r="1396" spans="1:3" x14ac:dyDescent="0.35">
      <c r="A1396" s="64" t="s">
        <v>1618</v>
      </c>
      <c r="B1396" s="63" t="s">
        <v>14</v>
      </c>
      <c r="C1396" s="63" t="s">
        <v>10</v>
      </c>
    </row>
    <row r="1397" spans="1:3" x14ac:dyDescent="0.35">
      <c r="A1397" s="64" t="s">
        <v>1619</v>
      </c>
      <c r="B1397" s="63" t="s">
        <v>14</v>
      </c>
      <c r="C1397" s="63" t="s">
        <v>10</v>
      </c>
    </row>
    <row r="1398" spans="1:3" x14ac:dyDescent="0.35">
      <c r="A1398" s="64" t="s">
        <v>1620</v>
      </c>
      <c r="B1398" s="63" t="s">
        <v>14</v>
      </c>
      <c r="C1398" s="63" t="s">
        <v>10</v>
      </c>
    </row>
    <row r="1399" spans="1:3" x14ac:dyDescent="0.35">
      <c r="A1399" s="64" t="s">
        <v>1621</v>
      </c>
      <c r="B1399" s="63" t="s">
        <v>14</v>
      </c>
      <c r="C1399" s="63" t="s">
        <v>10</v>
      </c>
    </row>
    <row r="1400" spans="1:3" x14ac:dyDescent="0.35">
      <c r="A1400" s="64" t="s">
        <v>1622</v>
      </c>
      <c r="B1400" s="63" t="s">
        <v>14</v>
      </c>
      <c r="C1400" s="63" t="s">
        <v>10</v>
      </c>
    </row>
    <row r="1401" spans="1:3" x14ac:dyDescent="0.35">
      <c r="A1401" s="64" t="s">
        <v>1623</v>
      </c>
      <c r="B1401" s="63" t="s">
        <v>14</v>
      </c>
      <c r="C1401" s="63" t="s">
        <v>10</v>
      </c>
    </row>
    <row r="1402" spans="1:3" x14ac:dyDescent="0.35">
      <c r="A1402" s="64" t="s">
        <v>1624</v>
      </c>
      <c r="B1402" s="63" t="s">
        <v>14</v>
      </c>
      <c r="C1402" s="63" t="s">
        <v>10</v>
      </c>
    </row>
    <row r="1403" spans="1:3" x14ac:dyDescent="0.35">
      <c r="A1403" s="64" t="s">
        <v>1625</v>
      </c>
      <c r="B1403" s="63" t="s">
        <v>14</v>
      </c>
      <c r="C1403" s="63" t="s">
        <v>10</v>
      </c>
    </row>
    <row r="1404" spans="1:3" x14ac:dyDescent="0.35">
      <c r="A1404" s="64" t="s">
        <v>1626</v>
      </c>
      <c r="B1404" s="63" t="s">
        <v>14</v>
      </c>
      <c r="C1404" s="63" t="s">
        <v>10</v>
      </c>
    </row>
    <row r="1405" spans="1:3" x14ac:dyDescent="0.35">
      <c r="A1405" s="64" t="s">
        <v>1627</v>
      </c>
      <c r="B1405" s="63" t="s">
        <v>14</v>
      </c>
      <c r="C1405" s="63" t="s">
        <v>10</v>
      </c>
    </row>
    <row r="1406" spans="1:3" x14ac:dyDescent="0.35">
      <c r="A1406" s="64" t="s">
        <v>1628</v>
      </c>
      <c r="B1406" s="63" t="s">
        <v>14</v>
      </c>
      <c r="C1406" s="63" t="s">
        <v>10</v>
      </c>
    </row>
    <row r="1407" spans="1:3" x14ac:dyDescent="0.35">
      <c r="A1407" s="64" t="s">
        <v>1629</v>
      </c>
      <c r="B1407" s="63" t="s">
        <v>14</v>
      </c>
      <c r="C1407" s="63" t="s">
        <v>10</v>
      </c>
    </row>
    <row r="1408" spans="1:3" x14ac:dyDescent="0.35">
      <c r="A1408" s="64" t="s">
        <v>1630</v>
      </c>
      <c r="B1408" s="63" t="s">
        <v>14</v>
      </c>
      <c r="C1408" s="63" t="s">
        <v>10</v>
      </c>
    </row>
    <row r="1409" spans="1:3" x14ac:dyDescent="0.35">
      <c r="A1409" s="64" t="s">
        <v>1631</v>
      </c>
      <c r="B1409" s="63" t="s">
        <v>14</v>
      </c>
      <c r="C1409" s="63" t="s">
        <v>10</v>
      </c>
    </row>
    <row r="1410" spans="1:3" x14ac:dyDescent="0.35">
      <c r="A1410" s="64" t="s">
        <v>1632</v>
      </c>
      <c r="B1410" s="63" t="s">
        <v>14</v>
      </c>
      <c r="C1410" s="63" t="s">
        <v>10</v>
      </c>
    </row>
    <row r="1411" spans="1:3" x14ac:dyDescent="0.35">
      <c r="A1411" s="64" t="s">
        <v>1633</v>
      </c>
      <c r="B1411" s="63" t="s">
        <v>14</v>
      </c>
      <c r="C1411" s="63" t="s">
        <v>9</v>
      </c>
    </row>
    <row r="1412" spans="1:3" x14ac:dyDescent="0.35">
      <c r="A1412" s="64" t="s">
        <v>1634</v>
      </c>
      <c r="B1412" s="63" t="s">
        <v>14</v>
      </c>
      <c r="C1412" s="63" t="s">
        <v>9</v>
      </c>
    </row>
    <row r="1413" spans="1:3" x14ac:dyDescent="0.35">
      <c r="A1413" s="64" t="s">
        <v>1635</v>
      </c>
      <c r="B1413" s="63" t="s">
        <v>14</v>
      </c>
      <c r="C1413" s="63" t="s">
        <v>10</v>
      </c>
    </row>
    <row r="1414" spans="1:3" x14ac:dyDescent="0.35">
      <c r="A1414" s="64" t="s">
        <v>1636</v>
      </c>
      <c r="B1414" s="63" t="s">
        <v>14</v>
      </c>
      <c r="C1414" s="63" t="s">
        <v>9</v>
      </c>
    </row>
    <row r="1415" spans="1:3" x14ac:dyDescent="0.35">
      <c r="A1415" s="64" t="s">
        <v>1637</v>
      </c>
      <c r="B1415" s="63" t="s">
        <v>14</v>
      </c>
      <c r="C1415" s="63" t="s">
        <v>9</v>
      </c>
    </row>
    <row r="1416" spans="1:3" x14ac:dyDescent="0.35">
      <c r="A1416" s="64" t="s">
        <v>1638</v>
      </c>
      <c r="B1416" s="63" t="s">
        <v>14</v>
      </c>
      <c r="C1416" s="63" t="s">
        <v>7</v>
      </c>
    </row>
    <row r="1417" spans="1:3" x14ac:dyDescent="0.35">
      <c r="A1417" s="64" t="s">
        <v>1639</v>
      </c>
      <c r="B1417" s="63" t="s">
        <v>14</v>
      </c>
      <c r="C1417" s="63" t="s">
        <v>10</v>
      </c>
    </row>
    <row r="1418" spans="1:3" x14ac:dyDescent="0.35">
      <c r="A1418" s="64" t="s">
        <v>1640</v>
      </c>
      <c r="B1418" s="63" t="s">
        <v>14</v>
      </c>
      <c r="C1418" s="63" t="s">
        <v>7</v>
      </c>
    </row>
    <row r="1419" spans="1:3" x14ac:dyDescent="0.35">
      <c r="A1419" s="64" t="s">
        <v>1641</v>
      </c>
      <c r="B1419" s="63" t="s">
        <v>14</v>
      </c>
      <c r="C1419" s="63" t="s">
        <v>7</v>
      </c>
    </row>
    <row r="1420" spans="1:3" x14ac:dyDescent="0.35">
      <c r="A1420" s="64" t="s">
        <v>1642</v>
      </c>
      <c r="B1420" s="63" t="s">
        <v>14</v>
      </c>
      <c r="C1420" s="63" t="s">
        <v>9</v>
      </c>
    </row>
    <row r="1421" spans="1:3" x14ac:dyDescent="0.35">
      <c r="A1421" s="64" t="s">
        <v>1643</v>
      </c>
      <c r="B1421" s="63" t="s">
        <v>14</v>
      </c>
      <c r="C1421" s="63" t="s">
        <v>10</v>
      </c>
    </row>
    <row r="1422" spans="1:3" x14ac:dyDescent="0.35">
      <c r="A1422" s="64" t="s">
        <v>1644</v>
      </c>
      <c r="B1422" s="63" t="s">
        <v>14</v>
      </c>
      <c r="C1422" s="63" t="s">
        <v>10</v>
      </c>
    </row>
    <row r="1423" spans="1:3" x14ac:dyDescent="0.35">
      <c r="A1423" s="64" t="s">
        <v>1645</v>
      </c>
      <c r="B1423" s="63" t="s">
        <v>14</v>
      </c>
      <c r="C1423" s="63" t="s">
        <v>10</v>
      </c>
    </row>
    <row r="1424" spans="1:3" x14ac:dyDescent="0.35">
      <c r="A1424" s="64" t="s">
        <v>1646</v>
      </c>
      <c r="B1424" s="63" t="s">
        <v>14</v>
      </c>
      <c r="C1424" s="63" t="s">
        <v>10</v>
      </c>
    </row>
    <row r="1425" spans="1:3" x14ac:dyDescent="0.35">
      <c r="A1425" s="64" t="s">
        <v>1647</v>
      </c>
      <c r="B1425" s="63" t="s">
        <v>14</v>
      </c>
      <c r="C1425" s="63" t="s">
        <v>10</v>
      </c>
    </row>
    <row r="1426" spans="1:3" x14ac:dyDescent="0.35">
      <c r="A1426" s="64" t="s">
        <v>1648</v>
      </c>
      <c r="B1426" s="63" t="s">
        <v>14</v>
      </c>
      <c r="C1426" s="63" t="s">
        <v>10</v>
      </c>
    </row>
    <row r="1427" spans="1:3" x14ac:dyDescent="0.35">
      <c r="A1427" s="64" t="s">
        <v>1649</v>
      </c>
      <c r="B1427" s="63" t="s">
        <v>14</v>
      </c>
      <c r="C1427" s="63" t="s">
        <v>10</v>
      </c>
    </row>
    <row r="1428" spans="1:3" x14ac:dyDescent="0.35">
      <c r="A1428" s="64" t="s">
        <v>1650</v>
      </c>
      <c r="B1428" s="63" t="s">
        <v>14</v>
      </c>
      <c r="C1428" s="63" t="s">
        <v>10</v>
      </c>
    </row>
    <row r="1429" spans="1:3" x14ac:dyDescent="0.35">
      <c r="A1429" s="64" t="s">
        <v>1651</v>
      </c>
      <c r="B1429" s="63" t="s">
        <v>14</v>
      </c>
      <c r="C1429" s="63" t="s">
        <v>9</v>
      </c>
    </row>
    <row r="1430" spans="1:3" x14ac:dyDescent="0.35">
      <c r="A1430" s="64" t="s">
        <v>1652</v>
      </c>
      <c r="B1430" s="63" t="s">
        <v>14</v>
      </c>
      <c r="C1430" s="63" t="s">
        <v>9</v>
      </c>
    </row>
    <row r="1431" spans="1:3" x14ac:dyDescent="0.35">
      <c r="A1431" s="64" t="s">
        <v>1653</v>
      </c>
      <c r="B1431" s="63" t="s">
        <v>14</v>
      </c>
      <c r="C1431" s="63" t="s">
        <v>10</v>
      </c>
    </row>
    <row r="1432" spans="1:3" x14ac:dyDescent="0.35">
      <c r="A1432" s="64" t="s">
        <v>1654</v>
      </c>
      <c r="B1432" s="63" t="s">
        <v>14</v>
      </c>
      <c r="C1432" s="63" t="s">
        <v>9</v>
      </c>
    </row>
    <row r="1433" spans="1:3" x14ac:dyDescent="0.35">
      <c r="A1433" s="64" t="s">
        <v>1655</v>
      </c>
      <c r="B1433" s="63" t="s">
        <v>14</v>
      </c>
      <c r="C1433" s="63" t="s">
        <v>8</v>
      </c>
    </row>
    <row r="1434" spans="1:3" x14ac:dyDescent="0.35">
      <c r="A1434" s="64" t="s">
        <v>1656</v>
      </c>
      <c r="B1434" s="63" t="s">
        <v>14</v>
      </c>
      <c r="C1434" s="63" t="s">
        <v>7</v>
      </c>
    </row>
    <row r="1435" spans="1:3" x14ac:dyDescent="0.35">
      <c r="A1435" s="64" t="s">
        <v>1657</v>
      </c>
      <c r="B1435" s="63" t="s">
        <v>14</v>
      </c>
      <c r="C1435" s="63" t="s">
        <v>8</v>
      </c>
    </row>
    <row r="1436" spans="1:3" x14ac:dyDescent="0.35">
      <c r="A1436" s="64" t="s">
        <v>1658</v>
      </c>
      <c r="B1436" s="63" t="s">
        <v>14</v>
      </c>
      <c r="C1436" s="63" t="s">
        <v>8</v>
      </c>
    </row>
    <row r="1437" spans="1:3" x14ac:dyDescent="0.35">
      <c r="A1437" s="64" t="s">
        <v>1659</v>
      </c>
      <c r="B1437" s="63" t="s">
        <v>14</v>
      </c>
      <c r="C1437" s="63" t="s">
        <v>9</v>
      </c>
    </row>
    <row r="1438" spans="1:3" x14ac:dyDescent="0.35">
      <c r="A1438" s="64" t="s">
        <v>1660</v>
      </c>
      <c r="B1438" s="63" t="s">
        <v>14</v>
      </c>
      <c r="C1438" s="63" t="s">
        <v>10</v>
      </c>
    </row>
    <row r="1439" spans="1:3" x14ac:dyDescent="0.35">
      <c r="A1439" s="64" t="s">
        <v>1661</v>
      </c>
      <c r="B1439" s="63" t="s">
        <v>14</v>
      </c>
      <c r="C1439" s="63" t="s">
        <v>10</v>
      </c>
    </row>
    <row r="1440" spans="1:3" x14ac:dyDescent="0.35">
      <c r="A1440" s="64" t="s">
        <v>1662</v>
      </c>
      <c r="B1440" s="63" t="s">
        <v>14</v>
      </c>
      <c r="C1440" s="63" t="s">
        <v>10</v>
      </c>
    </row>
    <row r="1441" spans="1:3" x14ac:dyDescent="0.35">
      <c r="A1441" s="64" t="s">
        <v>1663</v>
      </c>
      <c r="B1441" s="63" t="s">
        <v>14</v>
      </c>
      <c r="C1441" s="63" t="s">
        <v>10</v>
      </c>
    </row>
    <row r="1442" spans="1:3" x14ac:dyDescent="0.35">
      <c r="A1442" s="64" t="s">
        <v>1664</v>
      </c>
      <c r="B1442" s="63" t="s">
        <v>14</v>
      </c>
      <c r="C1442" s="63" t="s">
        <v>10</v>
      </c>
    </row>
    <row r="1443" spans="1:3" x14ac:dyDescent="0.35">
      <c r="A1443" s="64" t="s">
        <v>1665</v>
      </c>
      <c r="B1443" s="63" t="s">
        <v>14</v>
      </c>
      <c r="C1443" s="63" t="s">
        <v>10</v>
      </c>
    </row>
    <row r="1444" spans="1:3" x14ac:dyDescent="0.35">
      <c r="A1444" s="64" t="s">
        <v>1666</v>
      </c>
      <c r="B1444" s="63" t="s">
        <v>14</v>
      </c>
      <c r="C1444" s="63" t="s">
        <v>10</v>
      </c>
    </row>
    <row r="1445" spans="1:3" x14ac:dyDescent="0.35">
      <c r="A1445" s="64" t="s">
        <v>1667</v>
      </c>
      <c r="B1445" s="63" t="s">
        <v>14</v>
      </c>
      <c r="C1445" s="63" t="s">
        <v>10</v>
      </c>
    </row>
    <row r="1446" spans="1:3" x14ac:dyDescent="0.35">
      <c r="A1446" s="64" t="s">
        <v>1668</v>
      </c>
      <c r="B1446" s="63" t="s">
        <v>14</v>
      </c>
      <c r="C1446" s="63" t="s">
        <v>10</v>
      </c>
    </row>
    <row r="1447" spans="1:3" x14ac:dyDescent="0.35">
      <c r="A1447" s="64" t="s">
        <v>1669</v>
      </c>
      <c r="B1447" s="63" t="s">
        <v>14</v>
      </c>
      <c r="C1447" s="63" t="s">
        <v>10</v>
      </c>
    </row>
    <row r="1448" spans="1:3" x14ac:dyDescent="0.35">
      <c r="A1448" s="64" t="s">
        <v>1670</v>
      </c>
      <c r="B1448" s="63" t="s">
        <v>14</v>
      </c>
      <c r="C1448" s="63" t="s">
        <v>10</v>
      </c>
    </row>
    <row r="1449" spans="1:3" x14ac:dyDescent="0.35">
      <c r="A1449" s="64" t="s">
        <v>1671</v>
      </c>
      <c r="B1449" s="63" t="s">
        <v>14</v>
      </c>
      <c r="C1449" s="63" t="s">
        <v>10</v>
      </c>
    </row>
    <row r="1450" spans="1:3" x14ac:dyDescent="0.35">
      <c r="A1450" s="64" t="s">
        <v>1672</v>
      </c>
      <c r="B1450" s="63" t="s">
        <v>14</v>
      </c>
      <c r="C1450" s="63" t="s">
        <v>10</v>
      </c>
    </row>
    <row r="1451" spans="1:3" x14ac:dyDescent="0.35">
      <c r="A1451" s="64" t="s">
        <v>1673</v>
      </c>
      <c r="B1451" s="63" t="s">
        <v>14</v>
      </c>
      <c r="C1451" s="63" t="s">
        <v>10</v>
      </c>
    </row>
    <row r="1452" spans="1:3" x14ac:dyDescent="0.35">
      <c r="A1452" s="64" t="s">
        <v>1674</v>
      </c>
      <c r="B1452" s="63" t="s">
        <v>14</v>
      </c>
      <c r="C1452" s="63" t="s">
        <v>10</v>
      </c>
    </row>
    <row r="1453" spans="1:3" x14ac:dyDescent="0.35">
      <c r="A1453" s="64" t="s">
        <v>1675</v>
      </c>
      <c r="B1453" s="63" t="s">
        <v>14</v>
      </c>
      <c r="C1453" s="63" t="s">
        <v>8</v>
      </c>
    </row>
    <row r="1454" spans="1:3" x14ac:dyDescent="0.35">
      <c r="A1454" s="64" t="s">
        <v>1676</v>
      </c>
      <c r="B1454" s="63" t="s">
        <v>14</v>
      </c>
      <c r="C1454" s="63" t="s">
        <v>10</v>
      </c>
    </row>
    <row r="1455" spans="1:3" x14ac:dyDescent="0.35">
      <c r="A1455" s="64" t="s">
        <v>1677</v>
      </c>
      <c r="B1455" s="63" t="s">
        <v>14</v>
      </c>
      <c r="C1455" s="63" t="s">
        <v>10</v>
      </c>
    </row>
    <row r="1456" spans="1:3" x14ac:dyDescent="0.35">
      <c r="A1456" s="64" t="s">
        <v>1678</v>
      </c>
      <c r="B1456" s="63" t="s">
        <v>14</v>
      </c>
      <c r="C1456" s="63" t="s">
        <v>10</v>
      </c>
    </row>
    <row r="1457" spans="1:3" x14ac:dyDescent="0.35">
      <c r="A1457" s="64" t="s">
        <v>1679</v>
      </c>
      <c r="B1457" s="63" t="s">
        <v>14</v>
      </c>
      <c r="C1457" s="63" t="s">
        <v>10</v>
      </c>
    </row>
    <row r="1458" spans="1:3" x14ac:dyDescent="0.35">
      <c r="A1458" s="64" t="s">
        <v>1680</v>
      </c>
      <c r="B1458" s="63" t="s">
        <v>14</v>
      </c>
      <c r="C1458" s="63" t="s">
        <v>9</v>
      </c>
    </row>
    <row r="1459" spans="1:3" x14ac:dyDescent="0.35">
      <c r="A1459" s="64" t="s">
        <v>1681</v>
      </c>
      <c r="B1459" s="63" t="s">
        <v>14</v>
      </c>
      <c r="C1459" s="63" t="s">
        <v>10</v>
      </c>
    </row>
    <row r="1460" spans="1:3" x14ac:dyDescent="0.35">
      <c r="A1460" s="64" t="s">
        <v>1682</v>
      </c>
      <c r="B1460" s="63" t="s">
        <v>14</v>
      </c>
      <c r="C1460" s="63" t="s">
        <v>8</v>
      </c>
    </row>
    <row r="1461" spans="1:3" x14ac:dyDescent="0.35">
      <c r="A1461" s="64" t="s">
        <v>1683</v>
      </c>
      <c r="B1461" s="63" t="s">
        <v>14</v>
      </c>
      <c r="C1461" s="63" t="s">
        <v>10</v>
      </c>
    </row>
    <row r="1462" spans="1:3" x14ac:dyDescent="0.35">
      <c r="A1462" s="64" t="s">
        <v>1684</v>
      </c>
      <c r="B1462" s="63" t="s">
        <v>14</v>
      </c>
      <c r="C1462" s="63" t="s">
        <v>10</v>
      </c>
    </row>
    <row r="1463" spans="1:3" x14ac:dyDescent="0.35">
      <c r="A1463" s="64" t="s">
        <v>1685</v>
      </c>
      <c r="B1463" s="63" t="s">
        <v>14</v>
      </c>
      <c r="C1463" s="63" t="s">
        <v>10</v>
      </c>
    </row>
    <row r="1464" spans="1:3" x14ac:dyDescent="0.35">
      <c r="A1464" s="64" t="s">
        <v>1686</v>
      </c>
      <c r="B1464" s="63" t="s">
        <v>14</v>
      </c>
      <c r="C1464" s="63" t="s">
        <v>10</v>
      </c>
    </row>
    <row r="1465" spans="1:3" x14ac:dyDescent="0.35">
      <c r="A1465" s="64" t="s">
        <v>1687</v>
      </c>
      <c r="B1465" s="63" t="s">
        <v>14</v>
      </c>
      <c r="C1465" s="63" t="s">
        <v>9</v>
      </c>
    </row>
    <row r="1466" spans="1:3" x14ac:dyDescent="0.35">
      <c r="A1466" s="64" t="s">
        <v>1688</v>
      </c>
      <c r="B1466" s="63" t="s">
        <v>14</v>
      </c>
      <c r="C1466" s="63" t="s">
        <v>9</v>
      </c>
    </row>
    <row r="1467" spans="1:3" x14ac:dyDescent="0.35">
      <c r="A1467" s="64" t="s">
        <v>1689</v>
      </c>
      <c r="B1467" s="63" t="s">
        <v>14</v>
      </c>
      <c r="C1467" s="63" t="s">
        <v>10</v>
      </c>
    </row>
    <row r="1468" spans="1:3" x14ac:dyDescent="0.35">
      <c r="A1468" s="64" t="s">
        <v>1690</v>
      </c>
      <c r="B1468" s="63" t="s">
        <v>14</v>
      </c>
      <c r="C1468" s="63" t="s">
        <v>9</v>
      </c>
    </row>
    <row r="1469" spans="1:3" x14ac:dyDescent="0.35">
      <c r="A1469" s="64" t="s">
        <v>1691</v>
      </c>
      <c r="B1469" s="63" t="s">
        <v>14</v>
      </c>
      <c r="C1469" s="63" t="s">
        <v>10</v>
      </c>
    </row>
    <row r="1470" spans="1:3" x14ac:dyDescent="0.35">
      <c r="A1470" s="64" t="s">
        <v>1692</v>
      </c>
      <c r="B1470" s="63" t="s">
        <v>14</v>
      </c>
      <c r="C1470" s="63" t="s">
        <v>10</v>
      </c>
    </row>
    <row r="1471" spans="1:3" x14ac:dyDescent="0.35">
      <c r="A1471" s="64" t="s">
        <v>1693</v>
      </c>
      <c r="B1471" s="63" t="s">
        <v>14</v>
      </c>
      <c r="C1471" s="63" t="s">
        <v>10</v>
      </c>
    </row>
    <row r="1472" spans="1:3" x14ac:dyDescent="0.35">
      <c r="A1472" s="64" t="s">
        <v>1694</v>
      </c>
      <c r="B1472" s="63" t="s">
        <v>14</v>
      </c>
      <c r="C1472" s="63" t="s">
        <v>8</v>
      </c>
    </row>
    <row r="1473" spans="1:3" x14ac:dyDescent="0.35">
      <c r="A1473" s="64" t="s">
        <v>41</v>
      </c>
      <c r="B1473" s="63" t="s">
        <v>14</v>
      </c>
      <c r="C1473" s="63" t="s">
        <v>10</v>
      </c>
    </row>
    <row r="1474" spans="1:3" x14ac:dyDescent="0.35">
      <c r="A1474" s="64" t="s">
        <v>1695</v>
      </c>
      <c r="B1474" s="63" t="s">
        <v>14</v>
      </c>
      <c r="C1474" s="63" t="s">
        <v>10</v>
      </c>
    </row>
    <row r="1475" spans="1:3" x14ac:dyDescent="0.35">
      <c r="A1475" s="64" t="s">
        <v>1696</v>
      </c>
      <c r="B1475" s="63" t="s">
        <v>14</v>
      </c>
      <c r="C1475" s="63" t="s">
        <v>10</v>
      </c>
    </row>
    <row r="1476" spans="1:3" x14ac:dyDescent="0.35">
      <c r="A1476" s="64" t="s">
        <v>1697</v>
      </c>
      <c r="B1476" s="63" t="s">
        <v>14</v>
      </c>
      <c r="C1476" s="63" t="s">
        <v>10</v>
      </c>
    </row>
    <row r="1477" spans="1:3" x14ac:dyDescent="0.35">
      <c r="A1477" s="64" t="s">
        <v>1698</v>
      </c>
      <c r="B1477" s="63" t="s">
        <v>14</v>
      </c>
      <c r="C1477" s="63" t="s">
        <v>10</v>
      </c>
    </row>
    <row r="1478" spans="1:3" x14ac:dyDescent="0.35">
      <c r="A1478" s="64" t="s">
        <v>1699</v>
      </c>
      <c r="B1478" s="63" t="s">
        <v>14</v>
      </c>
      <c r="C1478" s="63" t="s">
        <v>10</v>
      </c>
    </row>
    <row r="1479" spans="1:3" x14ac:dyDescent="0.35">
      <c r="A1479" s="64" t="s">
        <v>1700</v>
      </c>
      <c r="B1479" s="63" t="s">
        <v>14</v>
      </c>
      <c r="C1479" s="63" t="s">
        <v>10</v>
      </c>
    </row>
    <row r="1480" spans="1:3" x14ac:dyDescent="0.35">
      <c r="A1480" s="64" t="s">
        <v>1701</v>
      </c>
      <c r="B1480" s="63" t="s">
        <v>14</v>
      </c>
      <c r="C1480" s="63" t="s">
        <v>10</v>
      </c>
    </row>
    <row r="1481" spans="1:3" x14ac:dyDescent="0.35">
      <c r="A1481" s="64" t="s">
        <v>1702</v>
      </c>
      <c r="B1481" s="63" t="s">
        <v>14</v>
      </c>
      <c r="C1481" s="63" t="s">
        <v>10</v>
      </c>
    </row>
    <row r="1482" spans="1:3" x14ac:dyDescent="0.35">
      <c r="A1482" s="64" t="s">
        <v>1703</v>
      </c>
      <c r="B1482" s="63" t="s">
        <v>14</v>
      </c>
      <c r="C1482" s="63" t="s">
        <v>10</v>
      </c>
    </row>
    <row r="1483" spans="1:3" x14ac:dyDescent="0.35">
      <c r="A1483" s="64" t="s">
        <v>1704</v>
      </c>
      <c r="B1483" s="63" t="s">
        <v>14</v>
      </c>
      <c r="C1483" s="63" t="s">
        <v>10</v>
      </c>
    </row>
    <row r="1484" spans="1:3" x14ac:dyDescent="0.35">
      <c r="A1484" s="64" t="s">
        <v>1705</v>
      </c>
      <c r="B1484" s="63" t="s">
        <v>14</v>
      </c>
      <c r="C1484" s="63" t="s">
        <v>10</v>
      </c>
    </row>
    <row r="1485" spans="1:3" x14ac:dyDescent="0.35">
      <c r="A1485" s="64" t="s">
        <v>1706</v>
      </c>
      <c r="B1485" s="63" t="s">
        <v>14</v>
      </c>
      <c r="C1485" s="63" t="s">
        <v>10</v>
      </c>
    </row>
    <row r="1486" spans="1:3" x14ac:dyDescent="0.35">
      <c r="A1486" s="64" t="s">
        <v>1707</v>
      </c>
      <c r="B1486" s="63" t="s">
        <v>14</v>
      </c>
      <c r="C1486" s="63" t="s">
        <v>8</v>
      </c>
    </row>
    <row r="1487" spans="1:3" x14ac:dyDescent="0.35">
      <c r="A1487" s="64" t="s">
        <v>1708</v>
      </c>
      <c r="B1487" s="63" t="s">
        <v>14</v>
      </c>
      <c r="C1487" s="63" t="s">
        <v>10</v>
      </c>
    </row>
    <row r="1488" spans="1:3" x14ac:dyDescent="0.35">
      <c r="A1488" s="64" t="s">
        <v>1709</v>
      </c>
      <c r="B1488" s="63" t="s">
        <v>14</v>
      </c>
      <c r="C1488" s="63" t="s">
        <v>10</v>
      </c>
    </row>
    <row r="1489" spans="1:3" x14ac:dyDescent="0.35">
      <c r="A1489" s="64" t="s">
        <v>1710</v>
      </c>
      <c r="B1489" s="63" t="s">
        <v>14</v>
      </c>
      <c r="C1489" s="63" t="s">
        <v>10</v>
      </c>
    </row>
    <row r="1490" spans="1:3" x14ac:dyDescent="0.35">
      <c r="A1490" s="64" t="s">
        <v>1711</v>
      </c>
      <c r="B1490" s="63" t="s">
        <v>14</v>
      </c>
      <c r="C1490" s="63" t="s">
        <v>10</v>
      </c>
    </row>
    <row r="1491" spans="1:3" x14ac:dyDescent="0.35">
      <c r="A1491" s="64" t="s">
        <v>1712</v>
      </c>
      <c r="B1491" s="63" t="s">
        <v>14</v>
      </c>
      <c r="C1491" s="63" t="s">
        <v>10</v>
      </c>
    </row>
    <row r="1492" spans="1:3" x14ac:dyDescent="0.35">
      <c r="A1492" s="64" t="s">
        <v>1713</v>
      </c>
      <c r="B1492" s="63" t="s">
        <v>14</v>
      </c>
      <c r="C1492" s="63" t="s">
        <v>10</v>
      </c>
    </row>
    <row r="1493" spans="1:3" x14ac:dyDescent="0.35">
      <c r="A1493" s="64" t="s">
        <v>1714</v>
      </c>
      <c r="B1493" s="63" t="s">
        <v>14</v>
      </c>
      <c r="C1493" s="63" t="s">
        <v>10</v>
      </c>
    </row>
    <row r="1494" spans="1:3" x14ac:dyDescent="0.35">
      <c r="A1494" s="64" t="s">
        <v>1715</v>
      </c>
      <c r="B1494" s="63" t="s">
        <v>14</v>
      </c>
      <c r="C1494" s="63" t="s">
        <v>10</v>
      </c>
    </row>
    <row r="1495" spans="1:3" x14ac:dyDescent="0.35">
      <c r="A1495" s="64" t="s">
        <v>1716</v>
      </c>
      <c r="B1495" s="63" t="s">
        <v>14</v>
      </c>
      <c r="C1495" s="63" t="s">
        <v>10</v>
      </c>
    </row>
    <row r="1496" spans="1:3" x14ac:dyDescent="0.35">
      <c r="A1496" s="64" t="s">
        <v>1717</v>
      </c>
      <c r="B1496" s="63" t="s">
        <v>14</v>
      </c>
      <c r="C1496" s="63" t="s">
        <v>7</v>
      </c>
    </row>
    <row r="1497" spans="1:3" x14ac:dyDescent="0.35">
      <c r="A1497" s="64" t="s">
        <v>1718</v>
      </c>
      <c r="B1497" s="63" t="s">
        <v>14</v>
      </c>
      <c r="C1497" s="63" t="s">
        <v>7</v>
      </c>
    </row>
    <row r="1498" spans="1:3" x14ac:dyDescent="0.35">
      <c r="A1498" s="64" t="s">
        <v>1719</v>
      </c>
      <c r="B1498" s="63" t="s">
        <v>14</v>
      </c>
      <c r="C1498" s="63" t="s">
        <v>7</v>
      </c>
    </row>
    <row r="1499" spans="1:3" x14ac:dyDescent="0.35">
      <c r="A1499" s="64" t="s">
        <v>1720</v>
      </c>
      <c r="B1499" s="63" t="s">
        <v>14</v>
      </c>
      <c r="C1499" s="63" t="s">
        <v>7</v>
      </c>
    </row>
    <row r="1500" spans="1:3" x14ac:dyDescent="0.35">
      <c r="A1500" s="64" t="s">
        <v>1721</v>
      </c>
      <c r="B1500" s="63" t="s">
        <v>14</v>
      </c>
      <c r="C1500" s="63" t="s">
        <v>7</v>
      </c>
    </row>
    <row r="1501" spans="1:3" x14ac:dyDescent="0.35">
      <c r="A1501" s="64" t="s">
        <v>1722</v>
      </c>
      <c r="B1501" s="63" t="s">
        <v>14</v>
      </c>
      <c r="C1501" s="63" t="s">
        <v>7</v>
      </c>
    </row>
    <row r="1502" spans="1:3" x14ac:dyDescent="0.35">
      <c r="A1502" s="64" t="s">
        <v>1723</v>
      </c>
      <c r="B1502" s="63" t="s">
        <v>14</v>
      </c>
      <c r="C1502" s="63" t="s">
        <v>7</v>
      </c>
    </row>
    <row r="1503" spans="1:3" x14ac:dyDescent="0.35">
      <c r="A1503" s="64" t="s">
        <v>1724</v>
      </c>
      <c r="B1503" s="63" t="s">
        <v>14</v>
      </c>
      <c r="C1503" s="63" t="s">
        <v>7</v>
      </c>
    </row>
    <row r="1504" spans="1:3" x14ac:dyDescent="0.35">
      <c r="A1504" s="64" t="s">
        <v>1725</v>
      </c>
      <c r="B1504" s="63" t="s">
        <v>14</v>
      </c>
      <c r="C1504" s="63" t="s">
        <v>7</v>
      </c>
    </row>
    <row r="1505" spans="1:3" x14ac:dyDescent="0.35">
      <c r="A1505" s="64" t="s">
        <v>42</v>
      </c>
      <c r="B1505" s="63" t="s">
        <v>14</v>
      </c>
      <c r="C1505" s="63" t="s">
        <v>7</v>
      </c>
    </row>
    <row r="1506" spans="1:3" x14ac:dyDescent="0.35">
      <c r="A1506" s="64" t="s">
        <v>1726</v>
      </c>
      <c r="B1506" s="63" t="s">
        <v>14</v>
      </c>
      <c r="C1506" s="63" t="s">
        <v>7</v>
      </c>
    </row>
    <row r="1507" spans="1:3" x14ac:dyDescent="0.35">
      <c r="A1507" s="64" t="s">
        <v>1727</v>
      </c>
      <c r="B1507" s="63" t="s">
        <v>14</v>
      </c>
      <c r="C1507" s="63" t="s">
        <v>7</v>
      </c>
    </row>
    <row r="1508" spans="1:3" x14ac:dyDescent="0.35">
      <c r="A1508" s="64" t="s">
        <v>1728</v>
      </c>
      <c r="B1508" s="63" t="s">
        <v>14</v>
      </c>
      <c r="C1508" s="63" t="s">
        <v>7</v>
      </c>
    </row>
    <row r="1509" spans="1:3" x14ac:dyDescent="0.35">
      <c r="A1509" s="64" t="s">
        <v>43</v>
      </c>
      <c r="B1509" s="63" t="s">
        <v>14</v>
      </c>
      <c r="C1509" s="63" t="s">
        <v>7</v>
      </c>
    </row>
    <row r="1510" spans="1:3" x14ac:dyDescent="0.35">
      <c r="A1510" s="64" t="s">
        <v>1729</v>
      </c>
      <c r="B1510" s="63" t="s">
        <v>14</v>
      </c>
      <c r="C1510" s="63" t="s">
        <v>7</v>
      </c>
    </row>
    <row r="1511" spans="1:3" x14ac:dyDescent="0.35">
      <c r="A1511" s="64" t="s">
        <v>1730</v>
      </c>
      <c r="B1511" s="63" t="s">
        <v>14</v>
      </c>
      <c r="C1511" s="63" t="s">
        <v>7</v>
      </c>
    </row>
    <row r="1512" spans="1:3" x14ac:dyDescent="0.35">
      <c r="A1512" s="64" t="s">
        <v>1731</v>
      </c>
      <c r="B1512" s="63" t="s">
        <v>14</v>
      </c>
      <c r="C1512" s="63" t="s">
        <v>7</v>
      </c>
    </row>
    <row r="1513" spans="1:3" x14ac:dyDescent="0.35">
      <c r="A1513" s="64" t="s">
        <v>1732</v>
      </c>
      <c r="B1513" s="63" t="s">
        <v>14</v>
      </c>
      <c r="C1513" s="63" t="s">
        <v>7</v>
      </c>
    </row>
    <row r="1514" spans="1:3" x14ac:dyDescent="0.35">
      <c r="A1514" s="64" t="s">
        <v>1733</v>
      </c>
      <c r="B1514" s="63" t="s">
        <v>14</v>
      </c>
      <c r="C1514" s="63" t="s">
        <v>7</v>
      </c>
    </row>
    <row r="1515" spans="1:3" x14ac:dyDescent="0.35">
      <c r="A1515" s="64" t="s">
        <v>1734</v>
      </c>
      <c r="B1515" s="63" t="s">
        <v>14</v>
      </c>
      <c r="C1515" s="63" t="s">
        <v>7</v>
      </c>
    </row>
    <row r="1516" spans="1:3" x14ac:dyDescent="0.35">
      <c r="A1516" s="64" t="s">
        <v>1735</v>
      </c>
      <c r="B1516" s="63" t="s">
        <v>14</v>
      </c>
      <c r="C1516" s="63" t="s">
        <v>7</v>
      </c>
    </row>
    <row r="1517" spans="1:3" x14ac:dyDescent="0.35">
      <c r="A1517" s="64" t="s">
        <v>1736</v>
      </c>
      <c r="B1517" s="63" t="s">
        <v>14</v>
      </c>
      <c r="C1517" s="63" t="s">
        <v>7</v>
      </c>
    </row>
    <row r="1518" spans="1:3" x14ac:dyDescent="0.35">
      <c r="A1518" s="64" t="s">
        <v>1737</v>
      </c>
      <c r="B1518" s="63" t="s">
        <v>14</v>
      </c>
      <c r="C1518" s="63" t="s">
        <v>7</v>
      </c>
    </row>
    <row r="1519" spans="1:3" x14ac:dyDescent="0.35">
      <c r="A1519" s="64" t="s">
        <v>1738</v>
      </c>
      <c r="B1519" s="63" t="s">
        <v>14</v>
      </c>
      <c r="C1519" s="63" t="s">
        <v>7</v>
      </c>
    </row>
    <row r="1520" spans="1:3" x14ac:dyDescent="0.35">
      <c r="A1520" s="64" t="s">
        <v>1739</v>
      </c>
      <c r="B1520" s="63" t="s">
        <v>14</v>
      </c>
      <c r="C1520" s="63" t="s">
        <v>7</v>
      </c>
    </row>
    <row r="1521" spans="1:3" x14ac:dyDescent="0.35">
      <c r="A1521" s="64" t="s">
        <v>1740</v>
      </c>
      <c r="B1521" s="63" t="s">
        <v>14</v>
      </c>
      <c r="C1521" s="63" t="s">
        <v>7</v>
      </c>
    </row>
    <row r="1522" spans="1:3" x14ac:dyDescent="0.35">
      <c r="A1522" s="64" t="s">
        <v>1741</v>
      </c>
      <c r="B1522" s="63" t="s">
        <v>14</v>
      </c>
      <c r="C1522" s="63" t="s">
        <v>7</v>
      </c>
    </row>
    <row r="1523" spans="1:3" x14ac:dyDescent="0.35">
      <c r="A1523" s="64" t="s">
        <v>1742</v>
      </c>
      <c r="B1523" s="63" t="s">
        <v>14</v>
      </c>
      <c r="C1523" s="63" t="s">
        <v>7</v>
      </c>
    </row>
    <row r="1524" spans="1:3" x14ac:dyDescent="0.35">
      <c r="A1524" s="64" t="s">
        <v>1743</v>
      </c>
      <c r="B1524" s="63" t="s">
        <v>14</v>
      </c>
      <c r="C1524" s="63" t="s">
        <v>7</v>
      </c>
    </row>
    <row r="1525" spans="1:3" x14ac:dyDescent="0.35">
      <c r="A1525" s="64" t="s">
        <v>1744</v>
      </c>
      <c r="B1525" s="63" t="s">
        <v>14</v>
      </c>
      <c r="C1525" s="63" t="s">
        <v>7</v>
      </c>
    </row>
    <row r="1526" spans="1:3" x14ac:dyDescent="0.35">
      <c r="A1526" s="64" t="s">
        <v>1745</v>
      </c>
      <c r="B1526" s="63" t="s">
        <v>14</v>
      </c>
      <c r="C1526" s="63" t="s">
        <v>7</v>
      </c>
    </row>
    <row r="1527" spans="1:3" x14ac:dyDescent="0.35">
      <c r="A1527" s="64" t="s">
        <v>1746</v>
      </c>
      <c r="B1527" s="63" t="s">
        <v>14</v>
      </c>
      <c r="C1527" s="63" t="s">
        <v>7</v>
      </c>
    </row>
    <row r="1528" spans="1:3" x14ac:dyDescent="0.35">
      <c r="A1528" s="64" t="s">
        <v>1747</v>
      </c>
      <c r="B1528" s="63" t="s">
        <v>14</v>
      </c>
      <c r="C1528" s="63" t="s">
        <v>7</v>
      </c>
    </row>
    <row r="1529" spans="1:3" x14ac:dyDescent="0.35">
      <c r="A1529" s="64" t="s">
        <v>1748</v>
      </c>
      <c r="B1529" s="63" t="s">
        <v>14</v>
      </c>
      <c r="C1529" s="63" t="s">
        <v>7</v>
      </c>
    </row>
    <row r="1530" spans="1:3" x14ac:dyDescent="0.35">
      <c r="A1530" s="64" t="s">
        <v>1749</v>
      </c>
      <c r="B1530" s="63" t="s">
        <v>14</v>
      </c>
      <c r="C1530" s="63" t="s">
        <v>7</v>
      </c>
    </row>
    <row r="1531" spans="1:3" x14ac:dyDescent="0.35">
      <c r="A1531" s="64" t="s">
        <v>1750</v>
      </c>
      <c r="B1531" s="63" t="s">
        <v>14</v>
      </c>
      <c r="C1531" s="63" t="s">
        <v>7</v>
      </c>
    </row>
    <row r="1532" spans="1:3" x14ac:dyDescent="0.35">
      <c r="A1532" s="64" t="s">
        <v>1751</v>
      </c>
      <c r="B1532" s="63" t="s">
        <v>14</v>
      </c>
      <c r="C1532" s="63" t="s">
        <v>7</v>
      </c>
    </row>
    <row r="1533" spans="1:3" x14ac:dyDescent="0.35">
      <c r="A1533" s="64" t="s">
        <v>1752</v>
      </c>
      <c r="B1533" s="63" t="s">
        <v>14</v>
      </c>
      <c r="C1533" s="63" t="s">
        <v>7</v>
      </c>
    </row>
    <row r="1534" spans="1:3" x14ac:dyDescent="0.35">
      <c r="A1534" s="64" t="s">
        <v>1753</v>
      </c>
      <c r="B1534" s="63" t="s">
        <v>14</v>
      </c>
      <c r="C1534" s="63" t="s">
        <v>7</v>
      </c>
    </row>
    <row r="1535" spans="1:3" x14ac:dyDescent="0.35">
      <c r="A1535" s="64" t="s">
        <v>1754</v>
      </c>
      <c r="B1535" s="63" t="s">
        <v>14</v>
      </c>
      <c r="C1535" s="63" t="s">
        <v>7</v>
      </c>
    </row>
    <row r="1536" spans="1:3" x14ac:dyDescent="0.35">
      <c r="A1536" s="64" t="s">
        <v>44</v>
      </c>
      <c r="B1536" s="63" t="s">
        <v>14</v>
      </c>
      <c r="C1536" s="63" t="s">
        <v>7</v>
      </c>
    </row>
    <row r="1537" spans="1:3" x14ac:dyDescent="0.35">
      <c r="A1537" s="64" t="s">
        <v>1755</v>
      </c>
      <c r="B1537" s="63" t="s">
        <v>14</v>
      </c>
      <c r="C1537" s="63" t="s">
        <v>7</v>
      </c>
    </row>
    <row r="1538" spans="1:3" x14ac:dyDescent="0.35">
      <c r="A1538" s="64" t="s">
        <v>1756</v>
      </c>
      <c r="B1538" s="63" t="s">
        <v>14</v>
      </c>
      <c r="C1538" s="63" t="s">
        <v>7</v>
      </c>
    </row>
    <row r="1539" spans="1:3" x14ac:dyDescent="0.35">
      <c r="A1539" s="64" t="s">
        <v>1757</v>
      </c>
      <c r="B1539" s="63" t="s">
        <v>14</v>
      </c>
      <c r="C1539" s="63" t="s">
        <v>7</v>
      </c>
    </row>
    <row r="1540" spans="1:3" x14ac:dyDescent="0.35">
      <c r="A1540" s="64" t="s">
        <v>1758</v>
      </c>
      <c r="B1540" s="63" t="s">
        <v>14</v>
      </c>
      <c r="C1540" s="63" t="s">
        <v>7</v>
      </c>
    </row>
    <row r="1541" spans="1:3" x14ac:dyDescent="0.35">
      <c r="A1541" s="64" t="s">
        <v>1759</v>
      </c>
      <c r="B1541" s="63" t="s">
        <v>14</v>
      </c>
      <c r="C1541" s="63" t="s">
        <v>7</v>
      </c>
    </row>
    <row r="1542" spans="1:3" x14ac:dyDescent="0.35">
      <c r="A1542" s="64" t="s">
        <v>1760</v>
      </c>
      <c r="B1542" s="63" t="s">
        <v>14</v>
      </c>
      <c r="C1542" s="63" t="s">
        <v>7</v>
      </c>
    </row>
    <row r="1543" spans="1:3" x14ac:dyDescent="0.35">
      <c r="A1543" s="64" t="s">
        <v>1761</v>
      </c>
      <c r="B1543" s="63" t="s">
        <v>14</v>
      </c>
      <c r="C1543" s="63" t="s">
        <v>7</v>
      </c>
    </row>
    <row r="1544" spans="1:3" x14ac:dyDescent="0.35">
      <c r="A1544" s="64" t="s">
        <v>1762</v>
      </c>
      <c r="B1544" s="63" t="s">
        <v>14</v>
      </c>
      <c r="C1544" s="63" t="s">
        <v>7</v>
      </c>
    </row>
    <row r="1545" spans="1:3" x14ac:dyDescent="0.35">
      <c r="A1545" s="64" t="s">
        <v>45</v>
      </c>
      <c r="B1545" s="63" t="s">
        <v>14</v>
      </c>
      <c r="C1545" s="63" t="s">
        <v>7</v>
      </c>
    </row>
    <row r="1546" spans="1:3" x14ac:dyDescent="0.35">
      <c r="A1546" s="64" t="s">
        <v>1763</v>
      </c>
      <c r="B1546" s="63" t="s">
        <v>14</v>
      </c>
      <c r="C1546" s="63" t="s">
        <v>7</v>
      </c>
    </row>
    <row r="1547" spans="1:3" x14ac:dyDescent="0.35">
      <c r="A1547" s="64" t="s">
        <v>1764</v>
      </c>
      <c r="B1547" s="63" t="s">
        <v>14</v>
      </c>
      <c r="C1547" s="63" t="s">
        <v>7</v>
      </c>
    </row>
    <row r="1548" spans="1:3" x14ac:dyDescent="0.35">
      <c r="A1548" s="64" t="s">
        <v>1765</v>
      </c>
      <c r="B1548" s="63" t="s">
        <v>14</v>
      </c>
      <c r="C1548" s="63" t="s">
        <v>7</v>
      </c>
    </row>
    <row r="1549" spans="1:3" x14ac:dyDescent="0.35">
      <c r="A1549" s="64" t="s">
        <v>1766</v>
      </c>
      <c r="B1549" s="63" t="s">
        <v>14</v>
      </c>
      <c r="C1549" s="63" t="s">
        <v>7</v>
      </c>
    </row>
    <row r="1550" spans="1:3" x14ac:dyDescent="0.35">
      <c r="A1550" s="64" t="s">
        <v>1767</v>
      </c>
      <c r="B1550" s="63" t="s">
        <v>14</v>
      </c>
      <c r="C1550" s="63" t="s">
        <v>7</v>
      </c>
    </row>
    <row r="1551" spans="1:3" x14ac:dyDescent="0.35">
      <c r="A1551" s="64" t="s">
        <v>1768</v>
      </c>
      <c r="B1551" s="63" t="s">
        <v>2066</v>
      </c>
      <c r="C1551" s="63" t="s">
        <v>7</v>
      </c>
    </row>
    <row r="1552" spans="1:3" x14ac:dyDescent="0.35">
      <c r="A1552" s="64" t="s">
        <v>1769</v>
      </c>
      <c r="B1552" s="63" t="s">
        <v>14</v>
      </c>
      <c r="C1552" s="63" t="s">
        <v>10</v>
      </c>
    </row>
    <row r="1553" spans="1:3" x14ac:dyDescent="0.35">
      <c r="A1553" s="64" t="s">
        <v>1770</v>
      </c>
      <c r="B1553" s="63" t="s">
        <v>14</v>
      </c>
      <c r="C1553" s="63" t="s">
        <v>10</v>
      </c>
    </row>
    <row r="1554" spans="1:3" x14ac:dyDescent="0.35">
      <c r="A1554" s="64" t="s">
        <v>1771</v>
      </c>
      <c r="B1554" s="63" t="s">
        <v>14</v>
      </c>
      <c r="C1554" s="63" t="s">
        <v>10</v>
      </c>
    </row>
    <row r="1555" spans="1:3" x14ac:dyDescent="0.35">
      <c r="A1555" s="64" t="s">
        <v>1772</v>
      </c>
      <c r="B1555" s="63" t="s">
        <v>14</v>
      </c>
      <c r="C1555" s="63" t="s">
        <v>10</v>
      </c>
    </row>
    <row r="1556" spans="1:3" x14ac:dyDescent="0.35">
      <c r="A1556" s="64" t="s">
        <v>1773</v>
      </c>
      <c r="B1556" s="63" t="s">
        <v>14</v>
      </c>
      <c r="C1556" s="63" t="s">
        <v>10</v>
      </c>
    </row>
    <row r="1557" spans="1:3" x14ac:dyDescent="0.35">
      <c r="A1557" s="64" t="s">
        <v>1774</v>
      </c>
      <c r="B1557" s="63" t="s">
        <v>14</v>
      </c>
      <c r="C1557" s="63" t="s">
        <v>10</v>
      </c>
    </row>
    <row r="1558" spans="1:3" x14ac:dyDescent="0.35">
      <c r="A1558" s="64" t="s">
        <v>1775</v>
      </c>
      <c r="B1558" s="63" t="s">
        <v>14</v>
      </c>
      <c r="C1558" s="63" t="s">
        <v>7</v>
      </c>
    </row>
    <row r="1559" spans="1:3" x14ac:dyDescent="0.35">
      <c r="A1559" s="64" t="s">
        <v>1776</v>
      </c>
      <c r="B1559" s="63" t="s">
        <v>14</v>
      </c>
      <c r="C1559" s="63" t="s">
        <v>7</v>
      </c>
    </row>
    <row r="1560" spans="1:3" x14ac:dyDescent="0.35">
      <c r="A1560" s="64" t="s">
        <v>1777</v>
      </c>
      <c r="B1560" s="63" t="s">
        <v>14</v>
      </c>
      <c r="C1560" s="63" t="s">
        <v>7</v>
      </c>
    </row>
    <row r="1561" spans="1:3" x14ac:dyDescent="0.35">
      <c r="A1561" s="64" t="s">
        <v>1778</v>
      </c>
      <c r="B1561" s="63" t="s">
        <v>14</v>
      </c>
      <c r="C1561" s="63" t="s">
        <v>7</v>
      </c>
    </row>
    <row r="1562" spans="1:3" x14ac:dyDescent="0.35">
      <c r="A1562" s="64" t="s">
        <v>1779</v>
      </c>
      <c r="B1562" s="63" t="s">
        <v>14</v>
      </c>
      <c r="C1562" s="63" t="s">
        <v>10</v>
      </c>
    </row>
    <row r="1563" spans="1:3" x14ac:dyDescent="0.35">
      <c r="A1563" s="64" t="s">
        <v>1780</v>
      </c>
      <c r="B1563" s="63" t="s">
        <v>14</v>
      </c>
      <c r="C1563" s="63" t="s">
        <v>10</v>
      </c>
    </row>
    <row r="1564" spans="1:3" x14ac:dyDescent="0.35">
      <c r="A1564" s="64" t="s">
        <v>1781</v>
      </c>
      <c r="B1564" s="63" t="s">
        <v>14</v>
      </c>
      <c r="C1564" s="63" t="s">
        <v>7</v>
      </c>
    </row>
    <row r="1565" spans="1:3" x14ac:dyDescent="0.35">
      <c r="A1565" s="64" t="s">
        <v>1782</v>
      </c>
      <c r="B1565" s="63" t="s">
        <v>14</v>
      </c>
      <c r="C1565" s="63" t="s">
        <v>10</v>
      </c>
    </row>
    <row r="1566" spans="1:3" x14ac:dyDescent="0.35">
      <c r="A1566" s="64" t="s">
        <v>46</v>
      </c>
      <c r="B1566" s="63" t="s">
        <v>2066</v>
      </c>
      <c r="C1566" s="63" t="s">
        <v>7</v>
      </c>
    </row>
    <row r="1567" spans="1:3" x14ac:dyDescent="0.35">
      <c r="A1567" s="64" t="s">
        <v>47</v>
      </c>
      <c r="B1567" s="63" t="s">
        <v>2066</v>
      </c>
      <c r="C1567" s="63" t="s">
        <v>7</v>
      </c>
    </row>
    <row r="1568" spans="1:3" x14ac:dyDescent="0.35">
      <c r="A1568" s="64" t="s">
        <v>48</v>
      </c>
      <c r="B1568" s="63" t="s">
        <v>2066</v>
      </c>
      <c r="C1568" s="63" t="s">
        <v>7</v>
      </c>
    </row>
    <row r="1569" spans="1:3" x14ac:dyDescent="0.35">
      <c r="A1569" s="64" t="s">
        <v>49</v>
      </c>
      <c r="B1569" s="63" t="s">
        <v>2066</v>
      </c>
      <c r="C1569" s="63" t="s">
        <v>7</v>
      </c>
    </row>
    <row r="1570" spans="1:3" x14ac:dyDescent="0.35">
      <c r="A1570" s="64" t="s">
        <v>50</v>
      </c>
      <c r="B1570" s="63" t="s">
        <v>14</v>
      </c>
      <c r="C1570" s="63" t="s">
        <v>7</v>
      </c>
    </row>
    <row r="1571" spans="1:3" x14ac:dyDescent="0.35">
      <c r="A1571" s="64" t="s">
        <v>51</v>
      </c>
      <c r="B1571" s="63" t="s">
        <v>2066</v>
      </c>
      <c r="C1571" s="63" t="s">
        <v>7</v>
      </c>
    </row>
    <row r="1572" spans="1:3" x14ac:dyDescent="0.35">
      <c r="A1572" s="64" t="s">
        <v>52</v>
      </c>
      <c r="B1572" s="63" t="s">
        <v>14</v>
      </c>
      <c r="C1572" s="63" t="s">
        <v>7</v>
      </c>
    </row>
    <row r="1573" spans="1:3" x14ac:dyDescent="0.35">
      <c r="A1573" s="64" t="s">
        <v>53</v>
      </c>
      <c r="B1573" s="63" t="s">
        <v>14</v>
      </c>
      <c r="C1573" s="63" t="s">
        <v>7</v>
      </c>
    </row>
    <row r="1574" spans="1:3" x14ac:dyDescent="0.35">
      <c r="A1574" s="64" t="s">
        <v>54</v>
      </c>
      <c r="B1574" s="63" t="s">
        <v>14</v>
      </c>
      <c r="C1574" s="63" t="s">
        <v>7</v>
      </c>
    </row>
    <row r="1575" spans="1:3" x14ac:dyDescent="0.35">
      <c r="A1575" s="64" t="s">
        <v>55</v>
      </c>
      <c r="B1575" s="63" t="s">
        <v>2066</v>
      </c>
      <c r="C1575" s="63" t="s">
        <v>7</v>
      </c>
    </row>
    <row r="1576" spans="1:3" x14ac:dyDescent="0.35">
      <c r="A1576" s="64" t="s">
        <v>56</v>
      </c>
      <c r="B1576" s="63" t="s">
        <v>14</v>
      </c>
      <c r="C1576" s="63" t="s">
        <v>7</v>
      </c>
    </row>
    <row r="1577" spans="1:3" x14ac:dyDescent="0.35">
      <c r="A1577" s="64" t="s">
        <v>57</v>
      </c>
      <c r="B1577" s="63" t="s">
        <v>2066</v>
      </c>
      <c r="C1577" s="63" t="s">
        <v>7</v>
      </c>
    </row>
    <row r="1578" spans="1:3" x14ac:dyDescent="0.35">
      <c r="A1578" s="64" t="s">
        <v>58</v>
      </c>
      <c r="B1578" s="63" t="s">
        <v>2066</v>
      </c>
      <c r="C1578" s="63" t="s">
        <v>7</v>
      </c>
    </row>
    <row r="1579" spans="1:3" x14ac:dyDescent="0.35">
      <c r="A1579" s="64" t="s">
        <v>59</v>
      </c>
      <c r="B1579" s="63" t="s">
        <v>14</v>
      </c>
      <c r="C1579" s="63" t="s">
        <v>7</v>
      </c>
    </row>
    <row r="1580" spans="1:3" x14ac:dyDescent="0.35">
      <c r="A1580" s="64" t="s">
        <v>60</v>
      </c>
      <c r="B1580" s="63" t="s">
        <v>14</v>
      </c>
      <c r="C1580" s="63" t="s">
        <v>7</v>
      </c>
    </row>
    <row r="1581" spans="1:3" x14ac:dyDescent="0.35">
      <c r="A1581" s="64" t="s">
        <v>61</v>
      </c>
      <c r="B1581" s="63" t="s">
        <v>2066</v>
      </c>
      <c r="C1581" s="63" t="s">
        <v>7</v>
      </c>
    </row>
    <row r="1582" spans="1:3" x14ac:dyDescent="0.35">
      <c r="A1582" s="64" t="s">
        <v>62</v>
      </c>
      <c r="B1582" s="63" t="s">
        <v>2066</v>
      </c>
      <c r="C1582" s="63" t="s">
        <v>7</v>
      </c>
    </row>
    <row r="1583" spans="1:3" x14ac:dyDescent="0.35">
      <c r="A1583" s="64" t="s">
        <v>63</v>
      </c>
      <c r="B1583" s="63" t="s">
        <v>14</v>
      </c>
      <c r="C1583" s="63" t="s">
        <v>7</v>
      </c>
    </row>
    <row r="1584" spans="1:3" x14ac:dyDescent="0.35">
      <c r="A1584" s="64" t="s">
        <v>64</v>
      </c>
      <c r="B1584" s="63" t="s">
        <v>14</v>
      </c>
      <c r="C1584" s="63" t="s">
        <v>7</v>
      </c>
    </row>
    <row r="1585" spans="1:3" x14ac:dyDescent="0.35">
      <c r="A1585" s="64" t="s">
        <v>65</v>
      </c>
      <c r="B1585" s="63" t="s">
        <v>14</v>
      </c>
      <c r="C1585" s="63" t="s">
        <v>7</v>
      </c>
    </row>
    <row r="1586" spans="1:3" x14ac:dyDescent="0.35">
      <c r="A1586" s="64" t="s">
        <v>66</v>
      </c>
      <c r="B1586" s="63" t="s">
        <v>14</v>
      </c>
      <c r="C1586" s="63" t="s">
        <v>7</v>
      </c>
    </row>
    <row r="1587" spans="1:3" x14ac:dyDescent="0.35">
      <c r="A1587" s="64" t="s">
        <v>67</v>
      </c>
      <c r="B1587" s="63" t="s">
        <v>14</v>
      </c>
      <c r="C1587" s="63" t="s">
        <v>9</v>
      </c>
    </row>
    <row r="1588" spans="1:3" x14ac:dyDescent="0.35">
      <c r="A1588" s="64" t="s">
        <v>68</v>
      </c>
      <c r="B1588" s="63" t="s">
        <v>2066</v>
      </c>
      <c r="C1588" s="63" t="s">
        <v>7</v>
      </c>
    </row>
    <row r="1589" spans="1:3" x14ac:dyDescent="0.35">
      <c r="A1589" s="64" t="s">
        <v>69</v>
      </c>
      <c r="B1589" s="63" t="s">
        <v>2066</v>
      </c>
      <c r="C1589" s="63" t="s">
        <v>7</v>
      </c>
    </row>
    <row r="1590" spans="1:3" x14ac:dyDescent="0.35">
      <c r="A1590" s="64" t="s">
        <v>70</v>
      </c>
      <c r="B1590" s="63" t="s">
        <v>2066</v>
      </c>
      <c r="C1590" s="63" t="s">
        <v>7</v>
      </c>
    </row>
    <row r="1591" spans="1:3" x14ac:dyDescent="0.35">
      <c r="A1591" s="64" t="s">
        <v>71</v>
      </c>
      <c r="B1591" s="63" t="s">
        <v>14</v>
      </c>
      <c r="C1591" s="63" t="s">
        <v>7</v>
      </c>
    </row>
    <row r="1592" spans="1:3" x14ac:dyDescent="0.35">
      <c r="A1592" s="64" t="s">
        <v>72</v>
      </c>
      <c r="B1592" s="63" t="s">
        <v>14</v>
      </c>
      <c r="C1592" s="63" t="s">
        <v>7</v>
      </c>
    </row>
    <row r="1593" spans="1:3" x14ac:dyDescent="0.35">
      <c r="A1593" s="64" t="s">
        <v>73</v>
      </c>
      <c r="B1593" s="63" t="s">
        <v>14</v>
      </c>
      <c r="C1593" s="63" t="s">
        <v>7</v>
      </c>
    </row>
    <row r="1594" spans="1:3" x14ac:dyDescent="0.35">
      <c r="A1594" s="64" t="s">
        <v>74</v>
      </c>
      <c r="B1594" s="63" t="s">
        <v>2066</v>
      </c>
      <c r="C1594" s="63" t="s">
        <v>7</v>
      </c>
    </row>
    <row r="1595" spans="1:3" x14ac:dyDescent="0.35">
      <c r="A1595" s="64" t="s">
        <v>75</v>
      </c>
      <c r="B1595" s="63" t="s">
        <v>14</v>
      </c>
      <c r="C1595" s="63" t="s">
        <v>7</v>
      </c>
    </row>
    <row r="1596" spans="1:3" x14ac:dyDescent="0.35">
      <c r="A1596" s="64" t="s">
        <v>76</v>
      </c>
      <c r="B1596" s="63" t="s">
        <v>14</v>
      </c>
      <c r="C1596" s="63" t="s">
        <v>7</v>
      </c>
    </row>
    <row r="1597" spans="1:3" x14ac:dyDescent="0.35">
      <c r="A1597" s="64" t="s">
        <v>77</v>
      </c>
      <c r="B1597" s="63" t="s">
        <v>2066</v>
      </c>
      <c r="C1597" s="63" t="s">
        <v>7</v>
      </c>
    </row>
    <row r="1598" spans="1:3" x14ac:dyDescent="0.35">
      <c r="A1598" s="64" t="s">
        <v>78</v>
      </c>
      <c r="B1598" s="63" t="s">
        <v>2066</v>
      </c>
      <c r="C1598" s="63" t="s">
        <v>7</v>
      </c>
    </row>
    <row r="1599" spans="1:3" x14ac:dyDescent="0.35">
      <c r="A1599" s="64" t="s">
        <v>79</v>
      </c>
      <c r="B1599" s="63" t="s">
        <v>2066</v>
      </c>
      <c r="C1599" s="63" t="s">
        <v>7</v>
      </c>
    </row>
    <row r="1600" spans="1:3" x14ac:dyDescent="0.35">
      <c r="A1600" s="64" t="s">
        <v>80</v>
      </c>
      <c r="B1600" s="63" t="s">
        <v>14</v>
      </c>
      <c r="C1600" s="63" t="s">
        <v>10</v>
      </c>
    </row>
    <row r="1601" spans="1:3" x14ac:dyDescent="0.35">
      <c r="A1601" s="64" t="s">
        <v>81</v>
      </c>
      <c r="B1601" s="63" t="s">
        <v>2066</v>
      </c>
      <c r="C1601" s="63" t="s">
        <v>7</v>
      </c>
    </row>
    <row r="1602" spans="1:3" x14ac:dyDescent="0.35">
      <c r="A1602" s="64" t="s">
        <v>82</v>
      </c>
      <c r="B1602" s="63" t="s">
        <v>14</v>
      </c>
      <c r="C1602" s="63" t="s">
        <v>7</v>
      </c>
    </row>
    <row r="1603" spans="1:3" x14ac:dyDescent="0.35">
      <c r="A1603" s="64" t="s">
        <v>83</v>
      </c>
      <c r="B1603" s="63" t="s">
        <v>2066</v>
      </c>
      <c r="C1603" s="63" t="s">
        <v>7</v>
      </c>
    </row>
    <row r="1604" spans="1:3" x14ac:dyDescent="0.35">
      <c r="A1604" s="64" t="s">
        <v>84</v>
      </c>
      <c r="B1604" s="63" t="s">
        <v>2066</v>
      </c>
      <c r="C1604" s="63" t="s">
        <v>7</v>
      </c>
    </row>
    <row r="1605" spans="1:3" x14ac:dyDescent="0.35">
      <c r="A1605" s="64" t="s">
        <v>1783</v>
      </c>
      <c r="B1605" s="63" t="s">
        <v>14</v>
      </c>
      <c r="C1605" s="63" t="s">
        <v>7</v>
      </c>
    </row>
    <row r="1606" spans="1:3" x14ac:dyDescent="0.35">
      <c r="A1606" s="64" t="s">
        <v>1784</v>
      </c>
      <c r="B1606" s="63" t="s">
        <v>14</v>
      </c>
      <c r="C1606" s="63" t="s">
        <v>7</v>
      </c>
    </row>
    <row r="1607" spans="1:3" x14ac:dyDescent="0.35">
      <c r="A1607" s="64" t="s">
        <v>1785</v>
      </c>
      <c r="B1607" s="63" t="s">
        <v>14</v>
      </c>
      <c r="C1607" s="63" t="s">
        <v>7</v>
      </c>
    </row>
    <row r="1608" spans="1:3" x14ac:dyDescent="0.35">
      <c r="A1608" s="64" t="s">
        <v>85</v>
      </c>
      <c r="B1608" s="63" t="s">
        <v>14</v>
      </c>
      <c r="C1608" s="63" t="s">
        <v>7</v>
      </c>
    </row>
    <row r="1609" spans="1:3" x14ac:dyDescent="0.35">
      <c r="A1609" s="64" t="s">
        <v>86</v>
      </c>
      <c r="B1609" s="63" t="s">
        <v>14</v>
      </c>
      <c r="C1609" s="63" t="s">
        <v>7</v>
      </c>
    </row>
    <row r="1610" spans="1:3" x14ac:dyDescent="0.35">
      <c r="A1610" s="64" t="s">
        <v>87</v>
      </c>
      <c r="B1610" s="63" t="s">
        <v>14</v>
      </c>
      <c r="C1610" s="63" t="s">
        <v>7</v>
      </c>
    </row>
    <row r="1611" spans="1:3" x14ac:dyDescent="0.35">
      <c r="A1611" s="64" t="s">
        <v>88</v>
      </c>
      <c r="B1611" s="63" t="s">
        <v>14</v>
      </c>
      <c r="C1611" s="63" t="s">
        <v>7</v>
      </c>
    </row>
    <row r="1612" spans="1:3" x14ac:dyDescent="0.35">
      <c r="A1612" s="64" t="s">
        <v>89</v>
      </c>
      <c r="B1612" s="63" t="s">
        <v>2066</v>
      </c>
      <c r="C1612" s="63" t="s">
        <v>7</v>
      </c>
    </row>
    <row r="1613" spans="1:3" x14ac:dyDescent="0.35">
      <c r="A1613" s="64" t="s">
        <v>90</v>
      </c>
      <c r="B1613" s="63" t="s">
        <v>14</v>
      </c>
      <c r="C1613" s="63" t="s">
        <v>7</v>
      </c>
    </row>
    <row r="1614" spans="1:3" x14ac:dyDescent="0.35">
      <c r="A1614" s="64" t="s">
        <v>91</v>
      </c>
      <c r="B1614" s="63" t="s">
        <v>14</v>
      </c>
      <c r="C1614" s="63" t="s">
        <v>7</v>
      </c>
    </row>
    <row r="1615" spans="1:3" x14ac:dyDescent="0.35">
      <c r="A1615" s="64" t="s">
        <v>92</v>
      </c>
      <c r="B1615" s="63" t="s">
        <v>14</v>
      </c>
      <c r="C1615" s="63" t="s">
        <v>7</v>
      </c>
    </row>
    <row r="1616" spans="1:3" x14ac:dyDescent="0.35">
      <c r="A1616" s="64" t="s">
        <v>93</v>
      </c>
      <c r="B1616" s="63" t="s">
        <v>14</v>
      </c>
      <c r="C1616" s="63" t="s">
        <v>7</v>
      </c>
    </row>
    <row r="1617" spans="1:3" x14ac:dyDescent="0.35">
      <c r="A1617" s="64" t="s">
        <v>94</v>
      </c>
      <c r="B1617" s="63" t="s">
        <v>14</v>
      </c>
      <c r="C1617" s="63" t="s">
        <v>7</v>
      </c>
    </row>
    <row r="1618" spans="1:3" x14ac:dyDescent="0.35">
      <c r="A1618" s="64" t="s">
        <v>95</v>
      </c>
      <c r="B1618" s="63" t="s">
        <v>14</v>
      </c>
      <c r="C1618" s="63" t="s">
        <v>7</v>
      </c>
    </row>
    <row r="1619" spans="1:3" x14ac:dyDescent="0.35">
      <c r="A1619" s="64" t="s">
        <v>96</v>
      </c>
      <c r="B1619" s="63" t="s">
        <v>14</v>
      </c>
      <c r="C1619" s="63" t="s">
        <v>7</v>
      </c>
    </row>
    <row r="1620" spans="1:3" x14ac:dyDescent="0.35">
      <c r="A1620" s="64" t="s">
        <v>97</v>
      </c>
      <c r="B1620" s="63" t="s">
        <v>14</v>
      </c>
      <c r="C1620" s="63" t="s">
        <v>7</v>
      </c>
    </row>
    <row r="1621" spans="1:3" x14ac:dyDescent="0.35">
      <c r="A1621" s="64" t="s">
        <v>98</v>
      </c>
      <c r="B1621" s="63" t="s">
        <v>14</v>
      </c>
      <c r="C1621" s="63" t="s">
        <v>7</v>
      </c>
    </row>
    <row r="1622" spans="1:3" x14ac:dyDescent="0.35">
      <c r="A1622" s="64" t="s">
        <v>99</v>
      </c>
      <c r="B1622" s="63" t="s">
        <v>14</v>
      </c>
      <c r="C1622" s="63" t="s">
        <v>7</v>
      </c>
    </row>
    <row r="1623" spans="1:3" x14ac:dyDescent="0.35">
      <c r="A1623" s="64" t="s">
        <v>1786</v>
      </c>
      <c r="B1623" s="63" t="s">
        <v>14</v>
      </c>
      <c r="C1623" s="63" t="s">
        <v>7</v>
      </c>
    </row>
    <row r="1624" spans="1:3" x14ac:dyDescent="0.35">
      <c r="A1624" s="64" t="s">
        <v>1787</v>
      </c>
      <c r="B1624" s="63" t="s">
        <v>14</v>
      </c>
      <c r="C1624" s="63" t="s">
        <v>7</v>
      </c>
    </row>
    <row r="1625" spans="1:3" x14ac:dyDescent="0.35">
      <c r="A1625" s="64" t="s">
        <v>1788</v>
      </c>
      <c r="B1625" s="63" t="s">
        <v>14</v>
      </c>
      <c r="C1625" s="63" t="s">
        <v>7</v>
      </c>
    </row>
    <row r="1626" spans="1:3" x14ac:dyDescent="0.35">
      <c r="A1626" s="64" t="s">
        <v>1789</v>
      </c>
      <c r="B1626" s="63" t="s">
        <v>14</v>
      </c>
      <c r="C1626" s="63" t="s">
        <v>7</v>
      </c>
    </row>
    <row r="1627" spans="1:3" x14ac:dyDescent="0.35">
      <c r="A1627" s="64" t="s">
        <v>1790</v>
      </c>
      <c r="B1627" s="63" t="s">
        <v>14</v>
      </c>
      <c r="C1627" s="63" t="s">
        <v>10</v>
      </c>
    </row>
    <row r="1628" spans="1:3" x14ac:dyDescent="0.35">
      <c r="A1628" s="64" t="s">
        <v>1791</v>
      </c>
      <c r="B1628" s="63" t="s">
        <v>14</v>
      </c>
      <c r="C1628" s="63" t="s">
        <v>10</v>
      </c>
    </row>
    <row r="1629" spans="1:3" x14ac:dyDescent="0.35">
      <c r="A1629" s="64" t="s">
        <v>1792</v>
      </c>
      <c r="B1629" s="63" t="s">
        <v>14</v>
      </c>
      <c r="C1629" s="63" t="s">
        <v>10</v>
      </c>
    </row>
    <row r="1630" spans="1:3" x14ac:dyDescent="0.35">
      <c r="A1630" s="64" t="s">
        <v>1793</v>
      </c>
      <c r="B1630" s="63" t="s">
        <v>14</v>
      </c>
      <c r="C1630" s="63" t="s">
        <v>10</v>
      </c>
    </row>
    <row r="1631" spans="1:3" x14ac:dyDescent="0.35">
      <c r="A1631" s="64" t="s">
        <v>1794</v>
      </c>
      <c r="B1631" s="63" t="s">
        <v>14</v>
      </c>
      <c r="C1631" s="63" t="s">
        <v>7</v>
      </c>
    </row>
    <row r="1632" spans="1:3" x14ac:dyDescent="0.35">
      <c r="A1632" s="64" t="s">
        <v>1795</v>
      </c>
      <c r="B1632" s="63" t="s">
        <v>14</v>
      </c>
      <c r="C1632" s="63" t="s">
        <v>10</v>
      </c>
    </row>
    <row r="1633" spans="1:3" x14ac:dyDescent="0.35">
      <c r="A1633" s="64" t="s">
        <v>1796</v>
      </c>
      <c r="B1633" s="63" t="s">
        <v>14</v>
      </c>
      <c r="C1633" s="63" t="s">
        <v>10</v>
      </c>
    </row>
    <row r="1634" spans="1:3" x14ac:dyDescent="0.35">
      <c r="A1634" s="64" t="s">
        <v>1797</v>
      </c>
      <c r="B1634" s="63" t="s">
        <v>14</v>
      </c>
      <c r="C1634" s="63" t="s">
        <v>10</v>
      </c>
    </row>
    <row r="1635" spans="1:3" x14ac:dyDescent="0.35">
      <c r="A1635" s="64" t="s">
        <v>1798</v>
      </c>
      <c r="B1635" s="63" t="s">
        <v>14</v>
      </c>
      <c r="C1635" s="63" t="s">
        <v>10</v>
      </c>
    </row>
    <row r="1636" spans="1:3" x14ac:dyDescent="0.35">
      <c r="A1636" s="64" t="s">
        <v>1799</v>
      </c>
      <c r="B1636" s="63" t="s">
        <v>14</v>
      </c>
      <c r="C1636" s="63" t="s">
        <v>10</v>
      </c>
    </row>
    <row r="1637" spans="1:3" x14ac:dyDescent="0.35">
      <c r="A1637" s="64" t="s">
        <v>1800</v>
      </c>
      <c r="B1637" s="63" t="s">
        <v>14</v>
      </c>
      <c r="C1637" s="63" t="s">
        <v>7</v>
      </c>
    </row>
    <row r="1638" spans="1:3" x14ac:dyDescent="0.35">
      <c r="A1638" s="64" t="s">
        <v>1801</v>
      </c>
      <c r="B1638" s="63" t="s">
        <v>14</v>
      </c>
      <c r="C1638" s="63" t="s">
        <v>10</v>
      </c>
    </row>
    <row r="1639" spans="1:3" x14ac:dyDescent="0.35">
      <c r="A1639" s="64" t="s">
        <v>1802</v>
      </c>
      <c r="B1639" s="63" t="s">
        <v>14</v>
      </c>
      <c r="C1639" s="63" t="s">
        <v>7</v>
      </c>
    </row>
    <row r="1640" spans="1:3" x14ac:dyDescent="0.35">
      <c r="A1640" s="64" t="s">
        <v>1803</v>
      </c>
      <c r="B1640" s="63" t="s">
        <v>14</v>
      </c>
      <c r="C1640" s="63" t="s">
        <v>7</v>
      </c>
    </row>
    <row r="1641" spans="1:3" x14ac:dyDescent="0.35">
      <c r="A1641" s="64" t="s">
        <v>1804</v>
      </c>
      <c r="B1641" s="63" t="s">
        <v>14</v>
      </c>
      <c r="C1641" s="63" t="s">
        <v>7</v>
      </c>
    </row>
    <row r="1642" spans="1:3" x14ac:dyDescent="0.35">
      <c r="A1642" s="64" t="s">
        <v>1805</v>
      </c>
      <c r="B1642" s="63" t="s">
        <v>14</v>
      </c>
      <c r="C1642" s="63" t="s">
        <v>7</v>
      </c>
    </row>
    <row r="1643" spans="1:3" x14ac:dyDescent="0.35">
      <c r="A1643" s="64" t="s">
        <v>1806</v>
      </c>
      <c r="B1643" s="63" t="s">
        <v>14</v>
      </c>
      <c r="C1643" s="63" t="s">
        <v>7</v>
      </c>
    </row>
    <row r="1644" spans="1:3" x14ac:dyDescent="0.35">
      <c r="A1644" s="64" t="s">
        <v>1807</v>
      </c>
      <c r="B1644" s="63" t="s">
        <v>14</v>
      </c>
      <c r="C1644" s="63" t="s">
        <v>7</v>
      </c>
    </row>
    <row r="1645" spans="1:3" x14ac:dyDescent="0.35">
      <c r="A1645" s="64" t="s">
        <v>1808</v>
      </c>
      <c r="B1645" s="63" t="s">
        <v>14</v>
      </c>
      <c r="C1645" s="63" t="s">
        <v>7</v>
      </c>
    </row>
    <row r="1646" spans="1:3" x14ac:dyDescent="0.35">
      <c r="A1646" s="64" t="s">
        <v>1809</v>
      </c>
      <c r="B1646" s="63" t="s">
        <v>14</v>
      </c>
      <c r="C1646" s="63" t="s">
        <v>7</v>
      </c>
    </row>
    <row r="1647" spans="1:3" x14ac:dyDescent="0.35">
      <c r="A1647" s="64" t="s">
        <v>1810</v>
      </c>
      <c r="B1647" s="63" t="s">
        <v>14</v>
      </c>
      <c r="C1647" s="63" t="s">
        <v>7</v>
      </c>
    </row>
    <row r="1648" spans="1:3" x14ac:dyDescent="0.35">
      <c r="A1648" s="64" t="s">
        <v>1811</v>
      </c>
      <c r="B1648" s="63" t="s">
        <v>14</v>
      </c>
      <c r="C1648" s="63" t="s">
        <v>8</v>
      </c>
    </row>
    <row r="1649" spans="1:3" x14ac:dyDescent="0.35">
      <c r="A1649" s="64" t="s">
        <v>1812</v>
      </c>
      <c r="B1649" s="63" t="s">
        <v>14</v>
      </c>
      <c r="C1649" s="63" t="s">
        <v>10</v>
      </c>
    </row>
    <row r="1650" spans="1:3" x14ac:dyDescent="0.35">
      <c r="A1650" s="64" t="s">
        <v>1813</v>
      </c>
      <c r="B1650" s="63" t="s">
        <v>14</v>
      </c>
      <c r="C1650" s="63" t="s">
        <v>10</v>
      </c>
    </row>
    <row r="1651" spans="1:3" x14ac:dyDescent="0.35">
      <c r="A1651" s="64" t="s">
        <v>1814</v>
      </c>
      <c r="B1651" s="63" t="s">
        <v>14</v>
      </c>
      <c r="C1651" s="63" t="s">
        <v>7</v>
      </c>
    </row>
    <row r="1652" spans="1:3" x14ac:dyDescent="0.35">
      <c r="A1652" s="64" t="s">
        <v>1815</v>
      </c>
      <c r="B1652" s="63" t="s">
        <v>14</v>
      </c>
      <c r="C1652" s="63" t="s">
        <v>10</v>
      </c>
    </row>
    <row r="1653" spans="1:3" x14ac:dyDescent="0.35">
      <c r="A1653" s="64" t="s">
        <v>1816</v>
      </c>
      <c r="B1653" s="63" t="s">
        <v>14</v>
      </c>
      <c r="C1653" s="63" t="s">
        <v>8</v>
      </c>
    </row>
    <row r="1654" spans="1:3" x14ac:dyDescent="0.35">
      <c r="A1654" s="64" t="s">
        <v>1817</v>
      </c>
      <c r="B1654" s="63" t="s">
        <v>14</v>
      </c>
      <c r="C1654" s="63" t="s">
        <v>7</v>
      </c>
    </row>
    <row r="1655" spans="1:3" x14ac:dyDescent="0.35">
      <c r="A1655" s="64" t="s">
        <v>1818</v>
      </c>
      <c r="B1655" s="63" t="s">
        <v>14</v>
      </c>
      <c r="C1655" s="63" t="s">
        <v>7</v>
      </c>
    </row>
    <row r="1656" spans="1:3" x14ac:dyDescent="0.35">
      <c r="A1656" s="64" t="s">
        <v>1819</v>
      </c>
      <c r="B1656" s="63" t="s">
        <v>14</v>
      </c>
      <c r="C1656" s="63" t="s">
        <v>7</v>
      </c>
    </row>
    <row r="1657" spans="1:3" x14ac:dyDescent="0.35">
      <c r="A1657" s="64" t="s">
        <v>1820</v>
      </c>
      <c r="B1657" s="63" t="s">
        <v>14</v>
      </c>
      <c r="C1657" s="63" t="s">
        <v>7</v>
      </c>
    </row>
    <row r="1658" spans="1:3" x14ac:dyDescent="0.35">
      <c r="A1658" s="64" t="s">
        <v>1821</v>
      </c>
      <c r="B1658" s="63" t="s">
        <v>2066</v>
      </c>
      <c r="C1658" s="63" t="s">
        <v>7</v>
      </c>
    </row>
    <row r="1659" spans="1:3" x14ac:dyDescent="0.35">
      <c r="A1659" s="64" t="s">
        <v>1822</v>
      </c>
      <c r="B1659" s="63" t="s">
        <v>14</v>
      </c>
      <c r="C1659" s="63" t="s">
        <v>10</v>
      </c>
    </row>
    <row r="1660" spans="1:3" x14ac:dyDescent="0.35">
      <c r="A1660" s="64" t="s">
        <v>1823</v>
      </c>
      <c r="B1660" s="63" t="s">
        <v>14</v>
      </c>
      <c r="C1660" s="63" t="s">
        <v>10</v>
      </c>
    </row>
    <row r="1661" spans="1:3" x14ac:dyDescent="0.35">
      <c r="A1661" s="64" t="s">
        <v>1824</v>
      </c>
      <c r="B1661" s="63" t="s">
        <v>14</v>
      </c>
      <c r="C1661" s="63" t="s">
        <v>7</v>
      </c>
    </row>
    <row r="1662" spans="1:3" x14ac:dyDescent="0.35">
      <c r="A1662" s="64" t="s">
        <v>1825</v>
      </c>
      <c r="B1662" s="63" t="s">
        <v>14</v>
      </c>
      <c r="C1662" s="63" t="s">
        <v>7</v>
      </c>
    </row>
    <row r="1663" spans="1:3" x14ac:dyDescent="0.35">
      <c r="A1663" s="64" t="s">
        <v>1826</v>
      </c>
      <c r="B1663" s="63" t="s">
        <v>14</v>
      </c>
      <c r="C1663" s="63" t="s">
        <v>7</v>
      </c>
    </row>
    <row r="1664" spans="1:3" x14ac:dyDescent="0.35">
      <c r="A1664" s="64" t="s">
        <v>1827</v>
      </c>
      <c r="B1664" s="63" t="s">
        <v>2066</v>
      </c>
      <c r="C1664" s="63" t="s">
        <v>7</v>
      </c>
    </row>
    <row r="1665" spans="1:3" x14ac:dyDescent="0.35">
      <c r="A1665" s="64" t="s">
        <v>1828</v>
      </c>
      <c r="B1665" s="63" t="s">
        <v>14</v>
      </c>
      <c r="C1665" s="63" t="s">
        <v>8</v>
      </c>
    </row>
    <row r="1666" spans="1:3" x14ac:dyDescent="0.35">
      <c r="A1666" s="64" t="s">
        <v>1829</v>
      </c>
      <c r="B1666" s="63" t="s">
        <v>14</v>
      </c>
      <c r="C1666" s="63" t="s">
        <v>7</v>
      </c>
    </row>
    <row r="1667" spans="1:3" x14ac:dyDescent="0.35">
      <c r="A1667" s="64" t="s">
        <v>1830</v>
      </c>
      <c r="B1667" s="63" t="s">
        <v>14</v>
      </c>
      <c r="C1667" s="63" t="s">
        <v>10</v>
      </c>
    </row>
    <row r="1668" spans="1:3" x14ac:dyDescent="0.35">
      <c r="A1668" s="64" t="s">
        <v>1831</v>
      </c>
      <c r="B1668" s="63" t="s">
        <v>14</v>
      </c>
      <c r="C1668" s="63" t="s">
        <v>7</v>
      </c>
    </row>
    <row r="1669" spans="1:3" x14ac:dyDescent="0.35">
      <c r="A1669" s="64" t="s">
        <v>1832</v>
      </c>
      <c r="B1669" s="63" t="s">
        <v>14</v>
      </c>
      <c r="C1669" s="63" t="s">
        <v>10</v>
      </c>
    </row>
    <row r="1670" spans="1:3" x14ac:dyDescent="0.35">
      <c r="A1670" s="64" t="s">
        <v>1833</v>
      </c>
      <c r="B1670" s="63" t="s">
        <v>14</v>
      </c>
      <c r="C1670" s="63" t="s">
        <v>9</v>
      </c>
    </row>
    <row r="1671" spans="1:3" x14ac:dyDescent="0.35">
      <c r="A1671" s="64" t="s">
        <v>1834</v>
      </c>
      <c r="B1671" s="63" t="s">
        <v>14</v>
      </c>
      <c r="C1671" s="63" t="s">
        <v>7</v>
      </c>
    </row>
    <row r="1672" spans="1:3" x14ac:dyDescent="0.35">
      <c r="A1672" s="64" t="s">
        <v>1835</v>
      </c>
      <c r="B1672" s="63" t="s">
        <v>14</v>
      </c>
      <c r="C1672" s="63" t="s">
        <v>7</v>
      </c>
    </row>
    <row r="1673" spans="1:3" x14ac:dyDescent="0.35">
      <c r="A1673" s="64" t="s">
        <v>1836</v>
      </c>
      <c r="B1673" s="63" t="s">
        <v>14</v>
      </c>
      <c r="C1673" s="63" t="s">
        <v>7</v>
      </c>
    </row>
    <row r="1674" spans="1:3" x14ac:dyDescent="0.35">
      <c r="A1674" s="64" t="s">
        <v>1837</v>
      </c>
      <c r="B1674" s="63" t="s">
        <v>14</v>
      </c>
      <c r="C1674" s="63" t="s">
        <v>10</v>
      </c>
    </row>
    <row r="1675" spans="1:3" x14ac:dyDescent="0.35">
      <c r="A1675" s="64" t="s">
        <v>1838</v>
      </c>
      <c r="B1675" s="63" t="s">
        <v>14</v>
      </c>
      <c r="C1675" s="63" t="s">
        <v>10</v>
      </c>
    </row>
    <row r="1676" spans="1:3" x14ac:dyDescent="0.35">
      <c r="A1676" s="64" t="s">
        <v>1839</v>
      </c>
      <c r="B1676" s="63" t="s">
        <v>14</v>
      </c>
      <c r="C1676" s="63" t="s">
        <v>10</v>
      </c>
    </row>
    <row r="1677" spans="1:3" x14ac:dyDescent="0.35">
      <c r="A1677" s="64" t="s">
        <v>1840</v>
      </c>
      <c r="B1677" s="63" t="s">
        <v>14</v>
      </c>
      <c r="C1677" s="63" t="s">
        <v>7</v>
      </c>
    </row>
    <row r="1678" spans="1:3" x14ac:dyDescent="0.35">
      <c r="A1678" s="64" t="s">
        <v>1841</v>
      </c>
      <c r="B1678" s="63" t="s">
        <v>14</v>
      </c>
      <c r="C1678" s="63" t="s">
        <v>7</v>
      </c>
    </row>
    <row r="1679" spans="1:3" x14ac:dyDescent="0.35">
      <c r="A1679" s="64" t="s">
        <v>1842</v>
      </c>
      <c r="B1679" s="63" t="s">
        <v>14</v>
      </c>
      <c r="C1679" s="63" t="s">
        <v>7</v>
      </c>
    </row>
    <row r="1680" spans="1:3" x14ac:dyDescent="0.35">
      <c r="A1680" s="64" t="s">
        <v>1843</v>
      </c>
      <c r="B1680" s="63" t="s">
        <v>14</v>
      </c>
      <c r="C1680" s="63" t="s">
        <v>7</v>
      </c>
    </row>
    <row r="1681" spans="1:3" x14ac:dyDescent="0.35">
      <c r="A1681" s="64" t="s">
        <v>1844</v>
      </c>
      <c r="B1681" s="63" t="s">
        <v>14</v>
      </c>
      <c r="C1681" s="63" t="s">
        <v>7</v>
      </c>
    </row>
    <row r="1682" spans="1:3" x14ac:dyDescent="0.35">
      <c r="A1682" s="64" t="s">
        <v>1845</v>
      </c>
      <c r="B1682" s="63" t="s">
        <v>14</v>
      </c>
      <c r="C1682" s="63" t="s">
        <v>10</v>
      </c>
    </row>
    <row r="1683" spans="1:3" x14ac:dyDescent="0.35">
      <c r="A1683" s="64" t="s">
        <v>1846</v>
      </c>
      <c r="B1683" s="63" t="s">
        <v>14</v>
      </c>
      <c r="C1683" s="63" t="s">
        <v>7</v>
      </c>
    </row>
    <row r="1684" spans="1:3" x14ac:dyDescent="0.35">
      <c r="A1684" s="64" t="s">
        <v>1847</v>
      </c>
      <c r="B1684" s="63" t="s">
        <v>2066</v>
      </c>
      <c r="C1684" s="63" t="s">
        <v>7</v>
      </c>
    </row>
    <row r="1685" spans="1:3" x14ac:dyDescent="0.35">
      <c r="A1685" s="64" t="s">
        <v>1848</v>
      </c>
      <c r="B1685" s="63" t="s">
        <v>14</v>
      </c>
      <c r="C1685" s="63" t="s">
        <v>9</v>
      </c>
    </row>
    <row r="1686" spans="1:3" x14ac:dyDescent="0.35">
      <c r="A1686" s="64" t="s">
        <v>1849</v>
      </c>
      <c r="B1686" s="63" t="s">
        <v>14</v>
      </c>
      <c r="C1686" s="63" t="s">
        <v>10</v>
      </c>
    </row>
    <row r="1687" spans="1:3" x14ac:dyDescent="0.35">
      <c r="A1687" s="64" t="s">
        <v>1850</v>
      </c>
      <c r="B1687" s="63" t="s">
        <v>14</v>
      </c>
      <c r="C1687" s="63" t="s">
        <v>10</v>
      </c>
    </row>
    <row r="1688" spans="1:3" x14ac:dyDescent="0.35">
      <c r="A1688" s="64" t="s">
        <v>1851</v>
      </c>
      <c r="B1688" s="63" t="s">
        <v>14</v>
      </c>
      <c r="C1688" s="63" t="s">
        <v>10</v>
      </c>
    </row>
    <row r="1689" spans="1:3" x14ac:dyDescent="0.35">
      <c r="A1689" s="64" t="s">
        <v>1852</v>
      </c>
      <c r="B1689" s="63" t="s">
        <v>14</v>
      </c>
      <c r="C1689" s="63" t="s">
        <v>10</v>
      </c>
    </row>
    <row r="1690" spans="1:3" x14ac:dyDescent="0.35">
      <c r="A1690" s="64" t="s">
        <v>1853</v>
      </c>
      <c r="B1690" s="63" t="s">
        <v>14</v>
      </c>
      <c r="C1690" s="63" t="s">
        <v>10</v>
      </c>
    </row>
    <row r="1691" spans="1:3" x14ac:dyDescent="0.35">
      <c r="A1691" s="64" t="s">
        <v>1854</v>
      </c>
      <c r="B1691" s="63" t="s">
        <v>14</v>
      </c>
      <c r="C1691" s="63" t="s">
        <v>10</v>
      </c>
    </row>
    <row r="1692" spans="1:3" x14ac:dyDescent="0.35">
      <c r="A1692" s="64" t="s">
        <v>1855</v>
      </c>
      <c r="B1692" s="63" t="s">
        <v>14</v>
      </c>
      <c r="C1692" s="63" t="s">
        <v>10</v>
      </c>
    </row>
    <row r="1693" spans="1:3" x14ac:dyDescent="0.35">
      <c r="A1693" s="64" t="s">
        <v>1856</v>
      </c>
      <c r="B1693" s="63" t="s">
        <v>14</v>
      </c>
      <c r="C1693" s="63" t="s">
        <v>10</v>
      </c>
    </row>
    <row r="1694" spans="1:3" x14ac:dyDescent="0.35">
      <c r="A1694" s="64" t="s">
        <v>1857</v>
      </c>
      <c r="B1694" s="63" t="s">
        <v>14</v>
      </c>
      <c r="C1694" s="63" t="s">
        <v>7</v>
      </c>
    </row>
    <row r="1695" spans="1:3" x14ac:dyDescent="0.35">
      <c r="A1695" s="64" t="s">
        <v>1858</v>
      </c>
      <c r="B1695" s="63" t="s">
        <v>14</v>
      </c>
      <c r="C1695" s="63" t="s">
        <v>7</v>
      </c>
    </row>
    <row r="1696" spans="1:3" x14ac:dyDescent="0.35">
      <c r="A1696" s="64" t="s">
        <v>1859</v>
      </c>
      <c r="B1696" s="63" t="s">
        <v>2066</v>
      </c>
      <c r="C1696" s="63" t="s">
        <v>7</v>
      </c>
    </row>
    <row r="1697" spans="1:3" x14ac:dyDescent="0.35">
      <c r="A1697" s="64" t="s">
        <v>1860</v>
      </c>
      <c r="B1697" s="63" t="s">
        <v>2066</v>
      </c>
      <c r="C1697" s="63" t="s">
        <v>7</v>
      </c>
    </row>
    <row r="1698" spans="1:3" x14ac:dyDescent="0.35">
      <c r="A1698" s="64" t="s">
        <v>1861</v>
      </c>
      <c r="B1698" s="63" t="s">
        <v>2066</v>
      </c>
      <c r="C1698" s="63" t="s">
        <v>7</v>
      </c>
    </row>
    <row r="1699" spans="1:3" x14ac:dyDescent="0.35">
      <c r="A1699" s="64" t="s">
        <v>1862</v>
      </c>
      <c r="B1699" s="63" t="s">
        <v>2066</v>
      </c>
      <c r="C1699" s="63" t="s">
        <v>7</v>
      </c>
    </row>
    <row r="1700" spans="1:3" x14ac:dyDescent="0.35">
      <c r="A1700" s="64" t="s">
        <v>1863</v>
      </c>
      <c r="B1700" s="63" t="s">
        <v>2066</v>
      </c>
      <c r="C1700" s="63" t="s">
        <v>7</v>
      </c>
    </row>
    <row r="1701" spans="1:3" x14ac:dyDescent="0.35">
      <c r="A1701" s="64" t="s">
        <v>1864</v>
      </c>
      <c r="B1701" s="63" t="s">
        <v>2066</v>
      </c>
      <c r="C1701" s="63" t="s">
        <v>7</v>
      </c>
    </row>
    <row r="1702" spans="1:3" x14ac:dyDescent="0.35">
      <c r="A1702" s="64" t="s">
        <v>1865</v>
      </c>
      <c r="B1702" s="63" t="s">
        <v>14</v>
      </c>
      <c r="C1702" s="63" t="s">
        <v>7</v>
      </c>
    </row>
    <row r="1703" spans="1:3" x14ac:dyDescent="0.35">
      <c r="A1703" s="64" t="s">
        <v>1866</v>
      </c>
      <c r="B1703" s="63" t="s">
        <v>2066</v>
      </c>
      <c r="C1703" s="63" t="s">
        <v>7</v>
      </c>
    </row>
    <row r="1704" spans="1:3" x14ac:dyDescent="0.35">
      <c r="A1704" s="64" t="s">
        <v>1867</v>
      </c>
      <c r="B1704" s="63" t="s">
        <v>14</v>
      </c>
      <c r="C1704" s="63" t="s">
        <v>10</v>
      </c>
    </row>
    <row r="1705" spans="1:3" x14ac:dyDescent="0.35">
      <c r="A1705" s="64" t="s">
        <v>1868</v>
      </c>
      <c r="B1705" s="63" t="s">
        <v>14</v>
      </c>
      <c r="C1705" s="63" t="s">
        <v>8</v>
      </c>
    </row>
    <row r="1706" spans="1:3" x14ac:dyDescent="0.35">
      <c r="A1706" s="64" t="s">
        <v>1869</v>
      </c>
      <c r="B1706" s="63" t="s">
        <v>14</v>
      </c>
      <c r="C1706" s="63" t="s">
        <v>10</v>
      </c>
    </row>
    <row r="1707" spans="1:3" x14ac:dyDescent="0.35">
      <c r="A1707" s="64" t="s">
        <v>1870</v>
      </c>
      <c r="B1707" s="63" t="s">
        <v>14</v>
      </c>
      <c r="C1707" s="63" t="s">
        <v>7</v>
      </c>
    </row>
    <row r="1708" spans="1:3" x14ac:dyDescent="0.35">
      <c r="A1708" s="64" t="s">
        <v>1871</v>
      </c>
      <c r="B1708" s="63" t="s">
        <v>14</v>
      </c>
      <c r="C1708" s="63" t="s">
        <v>7</v>
      </c>
    </row>
    <row r="1709" spans="1:3" x14ac:dyDescent="0.35">
      <c r="A1709" s="64" t="s">
        <v>1872</v>
      </c>
      <c r="B1709" s="63" t="s">
        <v>14</v>
      </c>
      <c r="C1709" s="63" t="s">
        <v>7</v>
      </c>
    </row>
    <row r="1710" spans="1:3" x14ac:dyDescent="0.35">
      <c r="A1710" s="64" t="s">
        <v>1873</v>
      </c>
      <c r="B1710" s="63" t="s">
        <v>14</v>
      </c>
      <c r="C1710" s="63" t="s">
        <v>7</v>
      </c>
    </row>
    <row r="1711" spans="1:3" x14ac:dyDescent="0.35">
      <c r="A1711" s="64" t="s">
        <v>1874</v>
      </c>
      <c r="B1711" s="63" t="s">
        <v>14</v>
      </c>
      <c r="C1711" s="63" t="s">
        <v>7</v>
      </c>
    </row>
    <row r="1712" spans="1:3" x14ac:dyDescent="0.35">
      <c r="A1712" s="64" t="s">
        <v>1875</v>
      </c>
      <c r="B1712" s="63" t="s">
        <v>14</v>
      </c>
      <c r="C1712" s="63" t="s">
        <v>10</v>
      </c>
    </row>
    <row r="1713" spans="1:3" x14ac:dyDescent="0.35">
      <c r="A1713" s="64" t="s">
        <v>1876</v>
      </c>
      <c r="B1713" s="63" t="s">
        <v>14</v>
      </c>
      <c r="C1713" s="63" t="s">
        <v>10</v>
      </c>
    </row>
    <row r="1714" spans="1:3" x14ac:dyDescent="0.35">
      <c r="A1714" s="64" t="s">
        <v>1877</v>
      </c>
      <c r="B1714" s="63" t="s">
        <v>14</v>
      </c>
      <c r="C1714" s="63" t="s">
        <v>10</v>
      </c>
    </row>
    <row r="1715" spans="1:3" x14ac:dyDescent="0.35">
      <c r="A1715" s="64" t="s">
        <v>1878</v>
      </c>
      <c r="B1715" s="63" t="s">
        <v>14</v>
      </c>
      <c r="C1715" s="63" t="s">
        <v>10</v>
      </c>
    </row>
    <row r="1716" spans="1:3" x14ac:dyDescent="0.35">
      <c r="A1716" s="64" t="s">
        <v>1879</v>
      </c>
      <c r="B1716" s="63" t="s">
        <v>14</v>
      </c>
      <c r="C1716" s="63" t="s">
        <v>10</v>
      </c>
    </row>
    <row r="1717" spans="1:3" x14ac:dyDescent="0.35">
      <c r="A1717" s="64" t="s">
        <v>1880</v>
      </c>
      <c r="B1717" s="63" t="s">
        <v>14</v>
      </c>
      <c r="C1717" s="63" t="s">
        <v>10</v>
      </c>
    </row>
    <row r="1718" spans="1:3" x14ac:dyDescent="0.35">
      <c r="A1718" s="64" t="s">
        <v>1881</v>
      </c>
      <c r="B1718" s="63" t="s">
        <v>14</v>
      </c>
      <c r="C1718" s="63" t="s">
        <v>10</v>
      </c>
    </row>
    <row r="1719" spans="1:3" x14ac:dyDescent="0.35">
      <c r="A1719" s="64" t="s">
        <v>1882</v>
      </c>
      <c r="B1719" s="63" t="s">
        <v>14</v>
      </c>
      <c r="C1719" s="63" t="s">
        <v>10</v>
      </c>
    </row>
    <row r="1720" spans="1:3" x14ac:dyDescent="0.35">
      <c r="A1720" s="64" t="s">
        <v>1883</v>
      </c>
      <c r="B1720" s="63" t="s">
        <v>14</v>
      </c>
      <c r="C1720" s="63" t="s">
        <v>10</v>
      </c>
    </row>
    <row r="1721" spans="1:3" x14ac:dyDescent="0.35">
      <c r="A1721" s="64" t="s">
        <v>1884</v>
      </c>
      <c r="B1721" s="63" t="s">
        <v>14</v>
      </c>
      <c r="C1721" s="63" t="s">
        <v>10</v>
      </c>
    </row>
    <row r="1722" spans="1:3" x14ac:dyDescent="0.35">
      <c r="A1722" s="64" t="s">
        <v>1885</v>
      </c>
      <c r="B1722" s="63" t="s">
        <v>14</v>
      </c>
      <c r="C1722" s="63" t="s">
        <v>10</v>
      </c>
    </row>
    <row r="1723" spans="1:3" x14ac:dyDescent="0.35">
      <c r="A1723" s="64" t="s">
        <v>1886</v>
      </c>
      <c r="B1723" s="63" t="s">
        <v>14</v>
      </c>
      <c r="C1723" s="63" t="s">
        <v>7</v>
      </c>
    </row>
    <row r="1724" spans="1:3" x14ac:dyDescent="0.35">
      <c r="A1724" s="64" t="s">
        <v>1887</v>
      </c>
      <c r="B1724" s="63" t="s">
        <v>14</v>
      </c>
      <c r="C1724" s="63" t="s">
        <v>10</v>
      </c>
    </row>
    <row r="1725" spans="1:3" x14ac:dyDescent="0.35">
      <c r="A1725" s="64" t="s">
        <v>1888</v>
      </c>
      <c r="B1725" s="63" t="s">
        <v>14</v>
      </c>
      <c r="C1725" s="63" t="s">
        <v>10</v>
      </c>
    </row>
    <row r="1726" spans="1:3" x14ac:dyDescent="0.35">
      <c r="A1726" s="64" t="s">
        <v>1889</v>
      </c>
      <c r="B1726" s="63" t="s">
        <v>14</v>
      </c>
      <c r="C1726" s="63" t="s">
        <v>10</v>
      </c>
    </row>
    <row r="1727" spans="1:3" x14ac:dyDescent="0.35">
      <c r="A1727" s="64" t="s">
        <v>1890</v>
      </c>
      <c r="B1727" s="63" t="s">
        <v>14</v>
      </c>
      <c r="C1727" s="63" t="s">
        <v>8</v>
      </c>
    </row>
    <row r="1728" spans="1:3" x14ac:dyDescent="0.35">
      <c r="A1728" s="64" t="s">
        <v>1891</v>
      </c>
      <c r="B1728" s="63" t="s">
        <v>14</v>
      </c>
      <c r="C1728" s="63" t="s">
        <v>8</v>
      </c>
    </row>
    <row r="1729" spans="1:3" x14ac:dyDescent="0.35">
      <c r="A1729" s="64" t="s">
        <v>1892</v>
      </c>
      <c r="B1729" s="63" t="s">
        <v>14</v>
      </c>
      <c r="C1729" s="63" t="s">
        <v>8</v>
      </c>
    </row>
    <row r="1730" spans="1:3" x14ac:dyDescent="0.35">
      <c r="A1730" s="64" t="s">
        <v>1893</v>
      </c>
      <c r="B1730" s="63" t="s">
        <v>14</v>
      </c>
      <c r="C1730" s="63" t="s">
        <v>8</v>
      </c>
    </row>
    <row r="1731" spans="1:3" x14ac:dyDescent="0.35">
      <c r="A1731" s="64" t="s">
        <v>1894</v>
      </c>
      <c r="B1731" s="63" t="s">
        <v>14</v>
      </c>
      <c r="C1731" s="63" t="s">
        <v>8</v>
      </c>
    </row>
    <row r="1732" spans="1:3" x14ac:dyDescent="0.35">
      <c r="A1732" s="64" t="s">
        <v>1895</v>
      </c>
      <c r="B1732" s="63" t="s">
        <v>14</v>
      </c>
      <c r="C1732" s="63" t="s">
        <v>7</v>
      </c>
    </row>
    <row r="1733" spans="1:3" x14ac:dyDescent="0.35">
      <c r="A1733" s="64" t="s">
        <v>1896</v>
      </c>
      <c r="B1733" s="63" t="s">
        <v>14</v>
      </c>
      <c r="C1733" s="63" t="s">
        <v>9</v>
      </c>
    </row>
    <row r="1734" spans="1:3" x14ac:dyDescent="0.35">
      <c r="A1734" s="64" t="s">
        <v>1897</v>
      </c>
      <c r="B1734" s="63" t="s">
        <v>14</v>
      </c>
      <c r="C1734" s="63" t="s">
        <v>8</v>
      </c>
    </row>
    <row r="1735" spans="1:3" x14ac:dyDescent="0.35">
      <c r="A1735" s="64" t="s">
        <v>1898</v>
      </c>
      <c r="B1735" s="63" t="s">
        <v>14</v>
      </c>
      <c r="C1735" s="63" t="s">
        <v>8</v>
      </c>
    </row>
    <row r="1736" spans="1:3" x14ac:dyDescent="0.35">
      <c r="A1736" s="64" t="s">
        <v>1899</v>
      </c>
      <c r="B1736" s="63" t="s">
        <v>14</v>
      </c>
      <c r="C1736" s="63" t="s">
        <v>9</v>
      </c>
    </row>
    <row r="1737" spans="1:3" x14ac:dyDescent="0.35">
      <c r="A1737" s="64" t="s">
        <v>1900</v>
      </c>
      <c r="B1737" s="63" t="s">
        <v>2066</v>
      </c>
      <c r="C1737" s="63" t="s">
        <v>7</v>
      </c>
    </row>
    <row r="1738" spans="1:3" x14ac:dyDescent="0.35">
      <c r="A1738" s="64" t="s">
        <v>1901</v>
      </c>
      <c r="B1738" s="63" t="s">
        <v>14</v>
      </c>
      <c r="C1738" s="63" t="s">
        <v>10</v>
      </c>
    </row>
    <row r="1739" spans="1:3" x14ac:dyDescent="0.35">
      <c r="A1739" s="64" t="s">
        <v>1902</v>
      </c>
      <c r="B1739" s="63" t="s">
        <v>14</v>
      </c>
      <c r="C1739" s="63" t="s">
        <v>10</v>
      </c>
    </row>
    <row r="1740" spans="1:3" x14ac:dyDescent="0.35">
      <c r="A1740" s="64" t="s">
        <v>1903</v>
      </c>
      <c r="B1740" s="63" t="s">
        <v>14</v>
      </c>
      <c r="C1740" s="63" t="s">
        <v>9</v>
      </c>
    </row>
    <row r="1741" spans="1:3" x14ac:dyDescent="0.35">
      <c r="A1741" s="64" t="s">
        <v>1904</v>
      </c>
      <c r="B1741" s="63" t="s">
        <v>14</v>
      </c>
      <c r="C1741" s="63" t="s">
        <v>10</v>
      </c>
    </row>
    <row r="1742" spans="1:3" x14ac:dyDescent="0.35">
      <c r="A1742" s="64" t="s">
        <v>1905</v>
      </c>
      <c r="B1742" s="63" t="s">
        <v>14</v>
      </c>
      <c r="C1742" s="63" t="s">
        <v>10</v>
      </c>
    </row>
    <row r="1743" spans="1:3" x14ac:dyDescent="0.35">
      <c r="A1743" s="64" t="s">
        <v>1906</v>
      </c>
      <c r="B1743" s="63" t="s">
        <v>14</v>
      </c>
      <c r="C1743" s="63" t="s">
        <v>8</v>
      </c>
    </row>
    <row r="1744" spans="1:3" x14ac:dyDescent="0.35">
      <c r="A1744" s="64" t="s">
        <v>1907</v>
      </c>
      <c r="B1744" s="63" t="s">
        <v>14</v>
      </c>
      <c r="C1744" s="63" t="s">
        <v>10</v>
      </c>
    </row>
    <row r="1745" spans="1:3" x14ac:dyDescent="0.35">
      <c r="A1745" s="64" t="s">
        <v>1908</v>
      </c>
      <c r="B1745" s="63" t="s">
        <v>14</v>
      </c>
      <c r="C1745" s="63" t="s">
        <v>10</v>
      </c>
    </row>
    <row r="1746" spans="1:3" x14ac:dyDescent="0.35">
      <c r="A1746" s="64" t="s">
        <v>1909</v>
      </c>
      <c r="B1746" s="63" t="s">
        <v>14</v>
      </c>
      <c r="C1746" s="63" t="s">
        <v>9</v>
      </c>
    </row>
    <row r="1747" spans="1:3" x14ac:dyDescent="0.35">
      <c r="A1747" s="64" t="s">
        <v>1910</v>
      </c>
      <c r="B1747" s="63" t="s">
        <v>14</v>
      </c>
      <c r="C1747" s="63" t="s">
        <v>7</v>
      </c>
    </row>
    <row r="1748" spans="1:3" x14ac:dyDescent="0.35">
      <c r="A1748" s="64" t="s">
        <v>1911</v>
      </c>
      <c r="B1748" s="63" t="s">
        <v>14</v>
      </c>
      <c r="C1748" s="63" t="s">
        <v>10</v>
      </c>
    </row>
    <row r="1749" spans="1:3" x14ac:dyDescent="0.35">
      <c r="A1749" s="64" t="s">
        <v>1912</v>
      </c>
      <c r="B1749" s="63" t="s">
        <v>14</v>
      </c>
      <c r="C1749" s="63" t="s">
        <v>10</v>
      </c>
    </row>
    <row r="1750" spans="1:3" x14ac:dyDescent="0.35">
      <c r="A1750" s="64" t="s">
        <v>1913</v>
      </c>
      <c r="B1750" s="63" t="s">
        <v>14</v>
      </c>
      <c r="C1750" s="63" t="s">
        <v>7</v>
      </c>
    </row>
    <row r="1751" spans="1:3" x14ac:dyDescent="0.35">
      <c r="A1751" s="64" t="s">
        <v>1914</v>
      </c>
      <c r="B1751" s="63" t="s">
        <v>14</v>
      </c>
      <c r="C1751" s="63" t="s">
        <v>10</v>
      </c>
    </row>
    <row r="1752" spans="1:3" x14ac:dyDescent="0.35">
      <c r="A1752" s="64" t="s">
        <v>1915</v>
      </c>
      <c r="B1752" s="63" t="s">
        <v>2066</v>
      </c>
      <c r="C1752" s="63" t="s">
        <v>7</v>
      </c>
    </row>
    <row r="1753" spans="1:3" x14ac:dyDescent="0.35">
      <c r="A1753" s="64" t="s">
        <v>1916</v>
      </c>
      <c r="B1753" s="63" t="s">
        <v>2066</v>
      </c>
      <c r="C1753" s="63" t="s">
        <v>7</v>
      </c>
    </row>
    <row r="1754" spans="1:3" x14ac:dyDescent="0.35">
      <c r="A1754" s="64" t="s">
        <v>1917</v>
      </c>
      <c r="B1754" s="63" t="s">
        <v>14</v>
      </c>
      <c r="C1754" s="63" t="s">
        <v>7</v>
      </c>
    </row>
    <row r="1755" spans="1:3" x14ac:dyDescent="0.35">
      <c r="A1755" s="64" t="s">
        <v>1918</v>
      </c>
      <c r="B1755" s="63" t="s">
        <v>14</v>
      </c>
      <c r="C1755" s="63" t="s">
        <v>9</v>
      </c>
    </row>
    <row r="1756" spans="1:3" x14ac:dyDescent="0.35">
      <c r="A1756" s="64" t="s">
        <v>1919</v>
      </c>
      <c r="B1756" s="63" t="s">
        <v>14</v>
      </c>
      <c r="C1756" s="63" t="s">
        <v>8</v>
      </c>
    </row>
    <row r="1757" spans="1:3" x14ac:dyDescent="0.35">
      <c r="A1757" s="64" t="s">
        <v>1920</v>
      </c>
      <c r="B1757" s="63" t="s">
        <v>14</v>
      </c>
      <c r="C1757" s="63" t="s">
        <v>10</v>
      </c>
    </row>
    <row r="1758" spans="1:3" x14ac:dyDescent="0.35">
      <c r="A1758" s="64" t="s">
        <v>1921</v>
      </c>
      <c r="B1758" s="63" t="s">
        <v>2066</v>
      </c>
      <c r="C1758" s="63" t="s">
        <v>7</v>
      </c>
    </row>
    <row r="1759" spans="1:3" x14ac:dyDescent="0.35">
      <c r="A1759" s="64" t="s">
        <v>1922</v>
      </c>
      <c r="B1759" s="63" t="s">
        <v>14</v>
      </c>
      <c r="C1759" s="63" t="s">
        <v>8</v>
      </c>
    </row>
    <row r="1760" spans="1:3" x14ac:dyDescent="0.35">
      <c r="A1760" s="64" t="s">
        <v>1923</v>
      </c>
      <c r="B1760" s="63" t="s">
        <v>14</v>
      </c>
      <c r="C1760" s="63" t="s">
        <v>9</v>
      </c>
    </row>
    <row r="1761" spans="1:3" x14ac:dyDescent="0.35">
      <c r="A1761" s="64" t="s">
        <v>1924</v>
      </c>
      <c r="B1761" s="63" t="s">
        <v>14</v>
      </c>
      <c r="C1761" s="63" t="s">
        <v>9</v>
      </c>
    </row>
    <row r="1762" spans="1:3" x14ac:dyDescent="0.35">
      <c r="A1762" s="64" t="s">
        <v>1925</v>
      </c>
      <c r="B1762" s="63" t="s">
        <v>2066</v>
      </c>
      <c r="C1762" s="63" t="s">
        <v>9</v>
      </c>
    </row>
    <row r="1763" spans="1:3" x14ac:dyDescent="0.35">
      <c r="A1763" s="64" t="s">
        <v>1926</v>
      </c>
      <c r="B1763" s="63" t="s">
        <v>2066</v>
      </c>
      <c r="C1763" s="63" t="s">
        <v>10</v>
      </c>
    </row>
    <row r="1764" spans="1:3" x14ac:dyDescent="0.35">
      <c r="A1764" s="64" t="s">
        <v>1927</v>
      </c>
      <c r="B1764" s="63" t="s">
        <v>14</v>
      </c>
      <c r="C1764" s="63" t="s">
        <v>7</v>
      </c>
    </row>
    <row r="1765" spans="1:3" x14ac:dyDescent="0.35">
      <c r="A1765" s="64" t="s">
        <v>1928</v>
      </c>
      <c r="B1765" s="63" t="s">
        <v>14</v>
      </c>
      <c r="C1765" s="63" t="s">
        <v>7</v>
      </c>
    </row>
    <row r="1766" spans="1:3" x14ac:dyDescent="0.35">
      <c r="A1766" s="64" t="s">
        <v>1929</v>
      </c>
      <c r="B1766" s="63" t="s">
        <v>14</v>
      </c>
      <c r="C1766" s="63" t="s">
        <v>7</v>
      </c>
    </row>
    <row r="1767" spans="1:3" x14ac:dyDescent="0.35">
      <c r="A1767" s="64" t="s">
        <v>1930</v>
      </c>
      <c r="B1767" s="63" t="s">
        <v>14</v>
      </c>
      <c r="C1767" s="63" t="s">
        <v>7</v>
      </c>
    </row>
    <row r="1768" spans="1:3" x14ac:dyDescent="0.35">
      <c r="A1768" s="64" t="s">
        <v>1931</v>
      </c>
      <c r="B1768" s="63" t="s">
        <v>14</v>
      </c>
      <c r="C1768" s="63" t="s">
        <v>7</v>
      </c>
    </row>
    <row r="1769" spans="1:3" x14ac:dyDescent="0.35">
      <c r="A1769" s="64" t="s">
        <v>1932</v>
      </c>
      <c r="B1769" s="63" t="s">
        <v>14</v>
      </c>
      <c r="C1769" s="63" t="s">
        <v>7</v>
      </c>
    </row>
    <row r="1770" spans="1:3" x14ac:dyDescent="0.35">
      <c r="A1770" s="64" t="s">
        <v>1933</v>
      </c>
      <c r="B1770" s="63" t="s">
        <v>14</v>
      </c>
      <c r="C1770" s="63" t="s">
        <v>7</v>
      </c>
    </row>
    <row r="1771" spans="1:3" x14ac:dyDescent="0.35">
      <c r="A1771" s="64" t="s">
        <v>1934</v>
      </c>
      <c r="B1771" s="63" t="s">
        <v>14</v>
      </c>
      <c r="C1771" s="63" t="s">
        <v>10</v>
      </c>
    </row>
    <row r="1772" spans="1:3" x14ac:dyDescent="0.35">
      <c r="A1772" s="64" t="s">
        <v>1935</v>
      </c>
      <c r="B1772" s="63" t="s">
        <v>14</v>
      </c>
      <c r="C1772" s="63" t="s">
        <v>10</v>
      </c>
    </row>
    <row r="1773" spans="1:3" x14ac:dyDescent="0.35">
      <c r="A1773" s="64" t="s">
        <v>1936</v>
      </c>
      <c r="B1773" s="63" t="s">
        <v>14</v>
      </c>
      <c r="C1773" s="63" t="s">
        <v>10</v>
      </c>
    </row>
    <row r="1774" spans="1:3" x14ac:dyDescent="0.35">
      <c r="A1774" s="64" t="s">
        <v>1937</v>
      </c>
      <c r="B1774" s="63" t="s">
        <v>14</v>
      </c>
      <c r="C1774" s="63" t="s">
        <v>10</v>
      </c>
    </row>
    <row r="1775" spans="1:3" x14ac:dyDescent="0.35">
      <c r="A1775" s="64" t="s">
        <v>1938</v>
      </c>
      <c r="B1775" s="63" t="s">
        <v>14</v>
      </c>
      <c r="C1775" s="63" t="s">
        <v>9</v>
      </c>
    </row>
    <row r="1776" spans="1:3" x14ac:dyDescent="0.35">
      <c r="A1776" s="64" t="s">
        <v>1939</v>
      </c>
      <c r="B1776" s="63" t="s">
        <v>14</v>
      </c>
      <c r="C1776" s="63" t="s">
        <v>7</v>
      </c>
    </row>
    <row r="1777" spans="1:3" x14ac:dyDescent="0.35">
      <c r="A1777" s="64" t="s">
        <v>1940</v>
      </c>
      <c r="B1777" s="63" t="s">
        <v>14</v>
      </c>
      <c r="C1777" s="63" t="s">
        <v>10</v>
      </c>
    </row>
    <row r="1778" spans="1:3" x14ac:dyDescent="0.35">
      <c r="A1778" s="64" t="s">
        <v>100</v>
      </c>
      <c r="B1778" s="63" t="s">
        <v>14</v>
      </c>
      <c r="C1778" s="63" t="s">
        <v>7</v>
      </c>
    </row>
    <row r="1779" spans="1:3" x14ac:dyDescent="0.35">
      <c r="A1779" s="64" t="s">
        <v>1941</v>
      </c>
      <c r="B1779" s="63" t="s">
        <v>14</v>
      </c>
      <c r="C1779" s="63" t="s">
        <v>7</v>
      </c>
    </row>
    <row r="1780" spans="1:3" x14ac:dyDescent="0.35">
      <c r="A1780" s="64" t="s">
        <v>1942</v>
      </c>
      <c r="B1780" s="63" t="s">
        <v>14</v>
      </c>
      <c r="C1780" s="63" t="s">
        <v>10</v>
      </c>
    </row>
    <row r="1781" spans="1:3" x14ac:dyDescent="0.35">
      <c r="A1781" s="64" t="s">
        <v>1943</v>
      </c>
      <c r="B1781" s="63" t="s">
        <v>14</v>
      </c>
      <c r="C1781" s="63" t="s">
        <v>10</v>
      </c>
    </row>
    <row r="1782" spans="1:3" x14ac:dyDescent="0.35">
      <c r="A1782" s="64" t="s">
        <v>1944</v>
      </c>
      <c r="B1782" s="63" t="s">
        <v>14</v>
      </c>
      <c r="C1782" s="63" t="s">
        <v>10</v>
      </c>
    </row>
    <row r="1783" spans="1:3" x14ac:dyDescent="0.35">
      <c r="A1783" s="64" t="s">
        <v>1945</v>
      </c>
      <c r="B1783" s="63" t="s">
        <v>14</v>
      </c>
      <c r="C1783" s="63" t="s">
        <v>10</v>
      </c>
    </row>
    <row r="1784" spans="1:3" x14ac:dyDescent="0.35">
      <c r="A1784" s="64" t="s">
        <v>1946</v>
      </c>
      <c r="B1784" s="63" t="s">
        <v>14</v>
      </c>
      <c r="C1784" s="63" t="s">
        <v>10</v>
      </c>
    </row>
    <row r="1785" spans="1:3" x14ac:dyDescent="0.35">
      <c r="A1785" s="64" t="s">
        <v>1947</v>
      </c>
      <c r="B1785" s="63" t="s">
        <v>14</v>
      </c>
      <c r="C1785" s="63" t="s">
        <v>10</v>
      </c>
    </row>
    <row r="1786" spans="1:3" x14ac:dyDescent="0.35">
      <c r="A1786" s="64" t="s">
        <v>1948</v>
      </c>
      <c r="B1786" s="63" t="s">
        <v>14</v>
      </c>
      <c r="C1786" s="63" t="s">
        <v>10</v>
      </c>
    </row>
    <row r="1787" spans="1:3" x14ac:dyDescent="0.35">
      <c r="A1787" s="64" t="s">
        <v>1949</v>
      </c>
      <c r="B1787" s="63" t="s">
        <v>14</v>
      </c>
      <c r="C1787" s="63" t="s">
        <v>10</v>
      </c>
    </row>
    <row r="1788" spans="1:3" x14ac:dyDescent="0.35">
      <c r="A1788" s="64" t="s">
        <v>1950</v>
      </c>
      <c r="B1788" s="63" t="s">
        <v>14</v>
      </c>
      <c r="C1788" s="63" t="s">
        <v>10</v>
      </c>
    </row>
    <row r="1789" spans="1:3" x14ac:dyDescent="0.35">
      <c r="A1789" s="64" t="s">
        <v>1951</v>
      </c>
      <c r="B1789" s="63" t="s">
        <v>14</v>
      </c>
      <c r="C1789" s="63" t="s">
        <v>10</v>
      </c>
    </row>
    <row r="1790" spans="1:3" x14ac:dyDescent="0.35">
      <c r="A1790" s="64" t="s">
        <v>1952</v>
      </c>
      <c r="B1790" s="63" t="s">
        <v>14</v>
      </c>
      <c r="C1790" s="63" t="s">
        <v>10</v>
      </c>
    </row>
    <row r="1791" spans="1:3" x14ac:dyDescent="0.35">
      <c r="A1791" s="64" t="s">
        <v>1953</v>
      </c>
      <c r="B1791" s="63" t="s">
        <v>14</v>
      </c>
      <c r="C1791" s="63" t="s">
        <v>10</v>
      </c>
    </row>
    <row r="1792" spans="1:3" x14ac:dyDescent="0.35">
      <c r="A1792" s="64" t="s">
        <v>1954</v>
      </c>
      <c r="B1792" s="63" t="s">
        <v>14</v>
      </c>
      <c r="C1792" s="63" t="s">
        <v>10</v>
      </c>
    </row>
    <row r="1793" spans="1:3" x14ac:dyDescent="0.35">
      <c r="A1793" s="64" t="s">
        <v>1955</v>
      </c>
      <c r="B1793" s="63" t="s">
        <v>14</v>
      </c>
      <c r="C1793" s="63" t="s">
        <v>10</v>
      </c>
    </row>
    <row r="1794" spans="1:3" x14ac:dyDescent="0.35">
      <c r="A1794" s="64" t="s">
        <v>1956</v>
      </c>
      <c r="B1794" s="63" t="s">
        <v>14</v>
      </c>
      <c r="C1794" s="63" t="s">
        <v>10</v>
      </c>
    </row>
    <row r="1795" spans="1:3" x14ac:dyDescent="0.35">
      <c r="A1795" s="64" t="s">
        <v>1957</v>
      </c>
      <c r="B1795" s="63" t="s">
        <v>14</v>
      </c>
      <c r="C1795" s="63" t="s">
        <v>10</v>
      </c>
    </row>
    <row r="1796" spans="1:3" x14ac:dyDescent="0.35">
      <c r="A1796" s="64" t="s">
        <v>1958</v>
      </c>
      <c r="B1796" s="63" t="s">
        <v>14</v>
      </c>
      <c r="C1796" s="63" t="s">
        <v>10</v>
      </c>
    </row>
    <row r="1797" spans="1:3" x14ac:dyDescent="0.35">
      <c r="A1797" s="64" t="s">
        <v>1959</v>
      </c>
      <c r="B1797" s="63" t="s">
        <v>14</v>
      </c>
      <c r="C1797" s="63" t="s">
        <v>10</v>
      </c>
    </row>
    <row r="1798" spans="1:3" x14ac:dyDescent="0.35">
      <c r="A1798" s="64" t="s">
        <v>1960</v>
      </c>
      <c r="B1798" s="63" t="s">
        <v>14</v>
      </c>
      <c r="C1798" s="63" t="s">
        <v>8</v>
      </c>
    </row>
    <row r="1799" spans="1:3" x14ac:dyDescent="0.35">
      <c r="A1799" s="64" t="s">
        <v>1961</v>
      </c>
      <c r="B1799" s="63" t="s">
        <v>14</v>
      </c>
      <c r="C1799" s="63" t="s">
        <v>7</v>
      </c>
    </row>
    <row r="1800" spans="1:3" x14ac:dyDescent="0.35">
      <c r="A1800" s="64" t="s">
        <v>1962</v>
      </c>
      <c r="B1800" s="63" t="s">
        <v>14</v>
      </c>
      <c r="C1800" s="63" t="s">
        <v>10</v>
      </c>
    </row>
    <row r="1801" spans="1:3" x14ac:dyDescent="0.35">
      <c r="A1801" s="64" t="s">
        <v>1963</v>
      </c>
      <c r="B1801" s="63" t="s">
        <v>14</v>
      </c>
      <c r="C1801" s="63" t="s">
        <v>10</v>
      </c>
    </row>
    <row r="1802" spans="1:3" x14ac:dyDescent="0.35">
      <c r="A1802" s="64" t="s">
        <v>1964</v>
      </c>
      <c r="B1802" s="63" t="s">
        <v>14</v>
      </c>
      <c r="C1802" s="63" t="s">
        <v>10</v>
      </c>
    </row>
    <row r="1803" spans="1:3" x14ac:dyDescent="0.35">
      <c r="A1803" s="64" t="s">
        <v>1965</v>
      </c>
      <c r="B1803" s="63" t="s">
        <v>14</v>
      </c>
      <c r="C1803" s="63" t="s">
        <v>10</v>
      </c>
    </row>
    <row r="1804" spans="1:3" x14ac:dyDescent="0.35">
      <c r="A1804" s="64" t="s">
        <v>1966</v>
      </c>
      <c r="B1804" s="63" t="s">
        <v>14</v>
      </c>
      <c r="C1804" s="63" t="s">
        <v>10</v>
      </c>
    </row>
    <row r="1805" spans="1:3" x14ac:dyDescent="0.35">
      <c r="A1805" s="64" t="s">
        <v>1967</v>
      </c>
      <c r="B1805" s="63" t="s">
        <v>14</v>
      </c>
      <c r="C1805" s="63" t="s">
        <v>10</v>
      </c>
    </row>
    <row r="1806" spans="1:3" x14ac:dyDescent="0.35">
      <c r="A1806" s="64" t="s">
        <v>1968</v>
      </c>
      <c r="B1806" s="63" t="s">
        <v>14</v>
      </c>
      <c r="C1806" s="63" t="s">
        <v>10</v>
      </c>
    </row>
    <row r="1807" spans="1:3" x14ac:dyDescent="0.35">
      <c r="A1807" s="64" t="s">
        <v>1969</v>
      </c>
      <c r="B1807" s="63" t="s">
        <v>14</v>
      </c>
      <c r="C1807" s="63" t="s">
        <v>10</v>
      </c>
    </row>
    <row r="1808" spans="1:3" x14ac:dyDescent="0.35">
      <c r="A1808" s="64" t="s">
        <v>1970</v>
      </c>
      <c r="B1808" s="63" t="s">
        <v>14</v>
      </c>
      <c r="C1808" s="63" t="s">
        <v>10</v>
      </c>
    </row>
    <row r="1809" spans="1:3" x14ac:dyDescent="0.35">
      <c r="A1809" s="64" t="s">
        <v>101</v>
      </c>
      <c r="B1809" s="63" t="s">
        <v>14</v>
      </c>
      <c r="C1809" s="63" t="s">
        <v>10</v>
      </c>
    </row>
    <row r="1810" spans="1:3" x14ac:dyDescent="0.35">
      <c r="A1810" s="64" t="s">
        <v>102</v>
      </c>
      <c r="B1810" s="63" t="s">
        <v>14</v>
      </c>
      <c r="C1810" s="63" t="s">
        <v>10</v>
      </c>
    </row>
    <row r="1811" spans="1:3" x14ac:dyDescent="0.35">
      <c r="A1811" s="64" t="s">
        <v>1971</v>
      </c>
      <c r="B1811" s="63" t="s">
        <v>14</v>
      </c>
      <c r="C1811" s="63" t="s">
        <v>10</v>
      </c>
    </row>
    <row r="1812" spans="1:3" x14ac:dyDescent="0.35">
      <c r="A1812" s="64" t="s">
        <v>1972</v>
      </c>
      <c r="B1812" s="63" t="s">
        <v>14</v>
      </c>
      <c r="C1812" s="63" t="s">
        <v>10</v>
      </c>
    </row>
    <row r="1813" spans="1:3" x14ac:dyDescent="0.35">
      <c r="A1813" s="64" t="s">
        <v>1973</v>
      </c>
      <c r="B1813" s="63" t="s">
        <v>14</v>
      </c>
      <c r="C1813" s="63" t="s">
        <v>10</v>
      </c>
    </row>
    <row r="1814" spans="1:3" x14ac:dyDescent="0.35">
      <c r="A1814" s="64" t="s">
        <v>1974</v>
      </c>
      <c r="B1814" s="63" t="s">
        <v>14</v>
      </c>
      <c r="C1814" s="63" t="s">
        <v>10</v>
      </c>
    </row>
    <row r="1815" spans="1:3" x14ac:dyDescent="0.35">
      <c r="A1815" s="64" t="s">
        <v>1975</v>
      </c>
      <c r="B1815" s="63" t="s">
        <v>14</v>
      </c>
      <c r="C1815" s="63" t="s">
        <v>10</v>
      </c>
    </row>
    <row r="1816" spans="1:3" x14ac:dyDescent="0.35">
      <c r="A1816" s="64" t="s">
        <v>1976</v>
      </c>
      <c r="B1816" s="63" t="s">
        <v>14</v>
      </c>
      <c r="C1816" s="63" t="s">
        <v>10</v>
      </c>
    </row>
    <row r="1817" spans="1:3" x14ac:dyDescent="0.35">
      <c r="A1817" s="64" t="s">
        <v>1977</v>
      </c>
      <c r="B1817" s="63" t="s">
        <v>14</v>
      </c>
      <c r="C1817" s="63" t="s">
        <v>10</v>
      </c>
    </row>
    <row r="1818" spans="1:3" x14ac:dyDescent="0.35">
      <c r="A1818" s="64" t="s">
        <v>1978</v>
      </c>
      <c r="B1818" s="63" t="s">
        <v>14</v>
      </c>
      <c r="C1818" s="63" t="s">
        <v>10</v>
      </c>
    </row>
    <row r="1819" spans="1:3" x14ac:dyDescent="0.35">
      <c r="A1819" s="64" t="s">
        <v>1979</v>
      </c>
      <c r="B1819" s="63" t="s">
        <v>14</v>
      </c>
      <c r="C1819" s="63" t="s">
        <v>10</v>
      </c>
    </row>
    <row r="1820" spans="1:3" x14ac:dyDescent="0.35">
      <c r="A1820" s="64" t="s">
        <v>1980</v>
      </c>
      <c r="B1820" s="63" t="s">
        <v>14</v>
      </c>
      <c r="C1820" s="63" t="s">
        <v>10</v>
      </c>
    </row>
    <row r="1821" spans="1:3" x14ac:dyDescent="0.35">
      <c r="A1821" s="64" t="s">
        <v>1981</v>
      </c>
      <c r="B1821" s="63" t="s">
        <v>2066</v>
      </c>
      <c r="C1821" s="63" t="s">
        <v>7</v>
      </c>
    </row>
    <row r="1822" spans="1:3" x14ac:dyDescent="0.35">
      <c r="A1822" s="64" t="s">
        <v>1982</v>
      </c>
      <c r="B1822" s="63" t="s">
        <v>14</v>
      </c>
      <c r="C1822" s="63" t="s">
        <v>9</v>
      </c>
    </row>
    <row r="1823" spans="1:3" x14ac:dyDescent="0.35">
      <c r="A1823" s="64" t="s">
        <v>1983</v>
      </c>
      <c r="B1823" s="63" t="s">
        <v>14</v>
      </c>
      <c r="C1823" s="63" t="s">
        <v>10</v>
      </c>
    </row>
    <row r="1824" spans="1:3" x14ac:dyDescent="0.35">
      <c r="A1824" s="64" t="s">
        <v>1984</v>
      </c>
      <c r="B1824" s="63" t="s">
        <v>14</v>
      </c>
      <c r="C1824" s="63" t="s">
        <v>7</v>
      </c>
    </row>
    <row r="1825" spans="1:3" x14ac:dyDescent="0.35">
      <c r="A1825" s="64" t="s">
        <v>1985</v>
      </c>
      <c r="B1825" s="63" t="s">
        <v>14</v>
      </c>
      <c r="C1825" s="63" t="s">
        <v>8</v>
      </c>
    </row>
    <row r="1826" spans="1:3" x14ac:dyDescent="0.35">
      <c r="A1826" s="64" t="s">
        <v>1986</v>
      </c>
      <c r="B1826" s="63" t="s">
        <v>14</v>
      </c>
      <c r="C1826" s="63" t="s">
        <v>8</v>
      </c>
    </row>
    <row r="1827" spans="1:3" x14ac:dyDescent="0.35">
      <c r="A1827" s="64" t="s">
        <v>1987</v>
      </c>
      <c r="B1827" s="63" t="s">
        <v>14</v>
      </c>
      <c r="C1827" s="63" t="s">
        <v>10</v>
      </c>
    </row>
    <row r="1828" spans="1:3" x14ac:dyDescent="0.35">
      <c r="A1828" s="64" t="s">
        <v>1988</v>
      </c>
      <c r="B1828" s="63" t="s">
        <v>14</v>
      </c>
      <c r="C1828" s="63" t="s">
        <v>9</v>
      </c>
    </row>
    <row r="1829" spans="1:3" x14ac:dyDescent="0.35">
      <c r="A1829" s="64" t="s">
        <v>1989</v>
      </c>
      <c r="B1829" s="63" t="s">
        <v>2066</v>
      </c>
      <c r="C1829" s="63" t="s">
        <v>7</v>
      </c>
    </row>
    <row r="1830" spans="1:3" x14ac:dyDescent="0.35">
      <c r="A1830" s="64" t="s">
        <v>1990</v>
      </c>
      <c r="B1830" s="63" t="s">
        <v>14</v>
      </c>
      <c r="C1830" s="63" t="s">
        <v>7</v>
      </c>
    </row>
    <row r="1831" spans="1:3" x14ac:dyDescent="0.35">
      <c r="A1831" s="64" t="s">
        <v>1991</v>
      </c>
      <c r="B1831" s="63" t="s">
        <v>14</v>
      </c>
      <c r="C1831" s="63" t="s">
        <v>10</v>
      </c>
    </row>
    <row r="1832" spans="1:3" x14ac:dyDescent="0.35">
      <c r="A1832" s="64" t="s">
        <v>1992</v>
      </c>
      <c r="B1832" s="63" t="s">
        <v>14</v>
      </c>
      <c r="C1832" s="63" t="s">
        <v>10</v>
      </c>
    </row>
    <row r="1833" spans="1:3" x14ac:dyDescent="0.35">
      <c r="A1833" s="64" t="s">
        <v>1993</v>
      </c>
      <c r="B1833" s="63" t="s">
        <v>14</v>
      </c>
      <c r="C1833" s="63" t="s">
        <v>9</v>
      </c>
    </row>
    <row r="1834" spans="1:3" x14ac:dyDescent="0.35">
      <c r="A1834" s="64" t="s">
        <v>1994</v>
      </c>
      <c r="B1834" s="63" t="s">
        <v>14</v>
      </c>
      <c r="C1834" s="63" t="s">
        <v>7</v>
      </c>
    </row>
    <row r="1835" spans="1:3" x14ac:dyDescent="0.35">
      <c r="A1835" s="64" t="s">
        <v>1995</v>
      </c>
      <c r="B1835" s="63" t="s">
        <v>14</v>
      </c>
      <c r="C1835" s="63" t="s">
        <v>7</v>
      </c>
    </row>
    <row r="1836" spans="1:3" x14ac:dyDescent="0.35">
      <c r="A1836" s="64" t="s">
        <v>1996</v>
      </c>
      <c r="B1836" s="63" t="s">
        <v>14</v>
      </c>
      <c r="C1836" s="63" t="s">
        <v>7</v>
      </c>
    </row>
    <row r="1837" spans="1:3" x14ac:dyDescent="0.35">
      <c r="A1837" s="64" t="s">
        <v>1997</v>
      </c>
      <c r="B1837" s="63" t="s">
        <v>14</v>
      </c>
      <c r="C1837" s="63" t="s">
        <v>7</v>
      </c>
    </row>
    <row r="1838" spans="1:3" x14ac:dyDescent="0.35">
      <c r="A1838" s="64" t="s">
        <v>1998</v>
      </c>
      <c r="B1838" s="63" t="s">
        <v>14</v>
      </c>
      <c r="C1838" s="63" t="s">
        <v>7</v>
      </c>
    </row>
    <row r="1839" spans="1:3" x14ac:dyDescent="0.35">
      <c r="A1839" s="64" t="s">
        <v>1999</v>
      </c>
      <c r="B1839" s="63" t="s">
        <v>14</v>
      </c>
      <c r="C1839" s="63" t="s">
        <v>7</v>
      </c>
    </row>
    <row r="1840" spans="1:3" x14ac:dyDescent="0.35">
      <c r="A1840" s="64" t="s">
        <v>2000</v>
      </c>
      <c r="B1840" s="63" t="s">
        <v>2066</v>
      </c>
      <c r="C1840" s="63" t="s">
        <v>8</v>
      </c>
    </row>
    <row r="1841" spans="1:3" x14ac:dyDescent="0.35">
      <c r="A1841" s="64" t="s">
        <v>2001</v>
      </c>
      <c r="B1841" s="63" t="s">
        <v>14</v>
      </c>
      <c r="C1841" s="63" t="s">
        <v>7</v>
      </c>
    </row>
    <row r="1842" spans="1:3" x14ac:dyDescent="0.35">
      <c r="A1842" s="64" t="s">
        <v>2002</v>
      </c>
      <c r="B1842" s="63" t="s">
        <v>14</v>
      </c>
      <c r="C1842" s="63" t="s">
        <v>9</v>
      </c>
    </row>
    <row r="1843" spans="1:3" x14ac:dyDescent="0.35">
      <c r="A1843" s="64" t="s">
        <v>2003</v>
      </c>
      <c r="B1843" s="63" t="s">
        <v>14</v>
      </c>
      <c r="C1843" s="63" t="s">
        <v>7</v>
      </c>
    </row>
    <row r="1844" spans="1:3" x14ac:dyDescent="0.35">
      <c r="A1844" s="64" t="s">
        <v>2004</v>
      </c>
      <c r="B1844" s="63" t="s">
        <v>14</v>
      </c>
      <c r="C1844" s="63" t="s">
        <v>7</v>
      </c>
    </row>
    <row r="1845" spans="1:3" x14ac:dyDescent="0.35">
      <c r="A1845" s="64" t="s">
        <v>2005</v>
      </c>
      <c r="B1845" s="63" t="s">
        <v>14</v>
      </c>
      <c r="C1845" s="63" t="s">
        <v>10</v>
      </c>
    </row>
    <row r="1846" spans="1:3" x14ac:dyDescent="0.35">
      <c r="A1846" s="64" t="s">
        <v>2006</v>
      </c>
      <c r="B1846" s="63" t="s">
        <v>14</v>
      </c>
      <c r="C1846" s="63" t="s">
        <v>7</v>
      </c>
    </row>
    <row r="1847" spans="1:3" x14ac:dyDescent="0.35">
      <c r="A1847" s="64" t="s">
        <v>2007</v>
      </c>
      <c r="B1847" s="63" t="s">
        <v>14</v>
      </c>
      <c r="C1847" s="63" t="s">
        <v>7</v>
      </c>
    </row>
    <row r="1848" spans="1:3" x14ac:dyDescent="0.35">
      <c r="A1848" s="64" t="s">
        <v>2008</v>
      </c>
      <c r="B1848" s="63" t="s">
        <v>14</v>
      </c>
      <c r="C1848" s="63" t="s">
        <v>10</v>
      </c>
    </row>
    <row r="1849" spans="1:3" x14ac:dyDescent="0.35">
      <c r="A1849" s="64" t="s">
        <v>2009</v>
      </c>
      <c r="B1849" s="63" t="s">
        <v>14</v>
      </c>
      <c r="C1849" s="63" t="s">
        <v>10</v>
      </c>
    </row>
    <row r="1850" spans="1:3" x14ac:dyDescent="0.35">
      <c r="A1850" s="64" t="s">
        <v>2010</v>
      </c>
      <c r="B1850" s="63" t="s">
        <v>14</v>
      </c>
      <c r="C1850" s="63" t="s">
        <v>10</v>
      </c>
    </row>
    <row r="1851" spans="1:3" x14ac:dyDescent="0.35">
      <c r="A1851" s="64" t="s">
        <v>2011</v>
      </c>
      <c r="B1851" s="63" t="s">
        <v>14</v>
      </c>
      <c r="C1851" s="63" t="s">
        <v>10</v>
      </c>
    </row>
    <row r="1852" spans="1:3" x14ac:dyDescent="0.35">
      <c r="A1852" s="64" t="s">
        <v>2012</v>
      </c>
      <c r="B1852" s="63" t="s">
        <v>14</v>
      </c>
      <c r="C1852" s="63" t="s">
        <v>10</v>
      </c>
    </row>
    <row r="1853" spans="1:3" x14ac:dyDescent="0.35">
      <c r="A1853" s="64" t="s">
        <v>2013</v>
      </c>
      <c r="B1853" s="63" t="s">
        <v>14</v>
      </c>
      <c r="C1853" s="63" t="s">
        <v>10</v>
      </c>
    </row>
    <row r="1854" spans="1:3" x14ac:dyDescent="0.35">
      <c r="A1854" s="64" t="s">
        <v>2014</v>
      </c>
      <c r="B1854" s="63" t="s">
        <v>14</v>
      </c>
      <c r="C1854" s="63" t="s">
        <v>10</v>
      </c>
    </row>
    <row r="1855" spans="1:3" x14ac:dyDescent="0.35">
      <c r="A1855" s="64" t="s">
        <v>103</v>
      </c>
      <c r="B1855" s="63" t="s">
        <v>14</v>
      </c>
      <c r="C1855" s="63" t="s">
        <v>10</v>
      </c>
    </row>
    <row r="1856" spans="1:3" x14ac:dyDescent="0.35">
      <c r="A1856" s="64" t="s">
        <v>2015</v>
      </c>
      <c r="B1856" s="63" t="s">
        <v>14</v>
      </c>
      <c r="C1856" s="63" t="s">
        <v>10</v>
      </c>
    </row>
    <row r="1857" spans="1:3" x14ac:dyDescent="0.35">
      <c r="A1857" s="64" t="s">
        <v>2016</v>
      </c>
      <c r="B1857" s="63" t="s">
        <v>14</v>
      </c>
      <c r="C1857" s="63" t="s">
        <v>10</v>
      </c>
    </row>
    <row r="1858" spans="1:3" x14ac:dyDescent="0.35">
      <c r="A1858" s="64" t="s">
        <v>2017</v>
      </c>
      <c r="B1858" s="63" t="s">
        <v>14</v>
      </c>
      <c r="C1858" s="63" t="s">
        <v>10</v>
      </c>
    </row>
    <row r="1859" spans="1:3" x14ac:dyDescent="0.35">
      <c r="A1859" s="64" t="s">
        <v>2018</v>
      </c>
      <c r="B1859" s="63" t="s">
        <v>14</v>
      </c>
      <c r="C1859" s="63" t="s">
        <v>10</v>
      </c>
    </row>
    <row r="1860" spans="1:3" x14ac:dyDescent="0.35">
      <c r="A1860" s="64" t="s">
        <v>2019</v>
      </c>
      <c r="B1860" s="63" t="s">
        <v>14</v>
      </c>
      <c r="C1860" s="63" t="s">
        <v>10</v>
      </c>
    </row>
    <row r="1861" spans="1:3" x14ac:dyDescent="0.35">
      <c r="A1861" s="64" t="s">
        <v>2020</v>
      </c>
      <c r="B1861" s="63" t="s">
        <v>14</v>
      </c>
      <c r="C1861" s="63" t="s">
        <v>10</v>
      </c>
    </row>
    <row r="1862" spans="1:3" x14ac:dyDescent="0.35">
      <c r="A1862" s="64" t="s">
        <v>2021</v>
      </c>
      <c r="B1862" s="63" t="s">
        <v>14</v>
      </c>
      <c r="C1862" s="63" t="s">
        <v>7</v>
      </c>
    </row>
    <row r="1863" spans="1:3" x14ac:dyDescent="0.35">
      <c r="A1863" s="64" t="s">
        <v>2022</v>
      </c>
      <c r="B1863" s="63" t="s">
        <v>14</v>
      </c>
      <c r="C1863" s="63" t="s">
        <v>7</v>
      </c>
    </row>
    <row r="1864" spans="1:3" x14ac:dyDescent="0.35">
      <c r="A1864" s="64" t="s">
        <v>2023</v>
      </c>
      <c r="B1864" s="63" t="s">
        <v>14</v>
      </c>
      <c r="C1864" s="63" t="s">
        <v>7</v>
      </c>
    </row>
    <row r="1865" spans="1:3" x14ac:dyDescent="0.35">
      <c r="A1865" s="64" t="s">
        <v>2024</v>
      </c>
      <c r="B1865" s="63" t="s">
        <v>14</v>
      </c>
      <c r="C1865" s="63" t="s">
        <v>7</v>
      </c>
    </row>
    <row r="1866" spans="1:3" x14ac:dyDescent="0.35">
      <c r="A1866" s="64" t="s">
        <v>2025</v>
      </c>
      <c r="B1866" s="63" t="s">
        <v>14</v>
      </c>
      <c r="C1866" s="63" t="s">
        <v>9</v>
      </c>
    </row>
    <row r="1867" spans="1:3" x14ac:dyDescent="0.35">
      <c r="A1867" s="64" t="s">
        <v>2026</v>
      </c>
      <c r="B1867" s="63" t="s">
        <v>14</v>
      </c>
      <c r="C1867" s="63" t="s">
        <v>7</v>
      </c>
    </row>
    <row r="1868" spans="1:3" x14ac:dyDescent="0.35">
      <c r="A1868" s="64" t="s">
        <v>2027</v>
      </c>
      <c r="B1868" s="63" t="s">
        <v>14</v>
      </c>
      <c r="C1868" s="63" t="s">
        <v>7</v>
      </c>
    </row>
    <row r="1869" spans="1:3" x14ac:dyDescent="0.35">
      <c r="A1869" s="64" t="s">
        <v>2028</v>
      </c>
      <c r="B1869" s="63" t="s">
        <v>14</v>
      </c>
      <c r="C1869" s="63" t="s">
        <v>10</v>
      </c>
    </row>
    <row r="1870" spans="1:3" x14ac:dyDescent="0.35">
      <c r="A1870" s="64" t="s">
        <v>2029</v>
      </c>
      <c r="B1870" s="63" t="s">
        <v>14</v>
      </c>
      <c r="C1870" s="63" t="s">
        <v>10</v>
      </c>
    </row>
    <row r="1871" spans="1:3" x14ac:dyDescent="0.35">
      <c r="A1871" s="64" t="s">
        <v>2030</v>
      </c>
      <c r="B1871" s="63" t="s">
        <v>14</v>
      </c>
      <c r="C1871" s="63" t="s">
        <v>10</v>
      </c>
    </row>
    <row r="1872" spans="1:3" x14ac:dyDescent="0.35">
      <c r="A1872" s="64" t="s">
        <v>2031</v>
      </c>
      <c r="B1872" s="63" t="s">
        <v>14</v>
      </c>
      <c r="C1872" s="63" t="s">
        <v>10</v>
      </c>
    </row>
    <row r="1873" spans="1:3" x14ac:dyDescent="0.35">
      <c r="A1873" s="64" t="s">
        <v>2032</v>
      </c>
      <c r="B1873" s="63" t="s">
        <v>14</v>
      </c>
      <c r="C1873" s="63" t="s">
        <v>10</v>
      </c>
    </row>
    <row r="1874" spans="1:3" x14ac:dyDescent="0.35">
      <c r="A1874" s="64" t="s">
        <v>2033</v>
      </c>
      <c r="B1874" s="63" t="s">
        <v>14</v>
      </c>
      <c r="C1874" s="63" t="s">
        <v>10</v>
      </c>
    </row>
    <row r="1875" spans="1:3" x14ac:dyDescent="0.35">
      <c r="A1875" s="64" t="s">
        <v>2034</v>
      </c>
      <c r="B1875" s="63" t="s">
        <v>14</v>
      </c>
      <c r="C1875" s="63" t="s">
        <v>9</v>
      </c>
    </row>
    <row r="1876" spans="1:3" x14ac:dyDescent="0.35">
      <c r="A1876" s="64" t="s">
        <v>2035</v>
      </c>
      <c r="B1876" s="63" t="s">
        <v>14</v>
      </c>
      <c r="C1876" s="63" t="s">
        <v>10</v>
      </c>
    </row>
    <row r="1877" spans="1:3" x14ac:dyDescent="0.35">
      <c r="A1877" s="64" t="s">
        <v>2036</v>
      </c>
      <c r="B1877" s="63" t="s">
        <v>14</v>
      </c>
      <c r="C1877" s="63" t="s">
        <v>10</v>
      </c>
    </row>
    <row r="1878" spans="1:3" x14ac:dyDescent="0.35">
      <c r="A1878" s="64" t="s">
        <v>2037</v>
      </c>
      <c r="B1878" s="63" t="s">
        <v>14</v>
      </c>
      <c r="C1878" s="63" t="s">
        <v>10</v>
      </c>
    </row>
    <row r="1879" spans="1:3" x14ac:dyDescent="0.35">
      <c r="A1879" s="64" t="s">
        <v>2038</v>
      </c>
      <c r="B1879" s="63" t="s">
        <v>14</v>
      </c>
      <c r="C1879" s="63" t="s">
        <v>10</v>
      </c>
    </row>
    <row r="1880" spans="1:3" x14ac:dyDescent="0.35">
      <c r="A1880" s="64" t="s">
        <v>2039</v>
      </c>
      <c r="B1880" s="63" t="s">
        <v>14</v>
      </c>
      <c r="C1880" s="63" t="s">
        <v>10</v>
      </c>
    </row>
    <row r="1881" spans="1:3" x14ac:dyDescent="0.35">
      <c r="A1881" s="64" t="s">
        <v>2040</v>
      </c>
      <c r="B1881" s="63" t="s">
        <v>14</v>
      </c>
      <c r="C1881" s="63" t="s">
        <v>8</v>
      </c>
    </row>
    <row r="1882" spans="1:3" x14ac:dyDescent="0.35">
      <c r="A1882" s="64" t="s">
        <v>2041</v>
      </c>
      <c r="B1882" s="63" t="s">
        <v>14</v>
      </c>
      <c r="C1882" s="63" t="s">
        <v>8</v>
      </c>
    </row>
    <row r="1883" spans="1:3" x14ac:dyDescent="0.35">
      <c r="A1883" s="64" t="s">
        <v>2042</v>
      </c>
      <c r="B1883" s="63" t="s">
        <v>14</v>
      </c>
      <c r="C1883" s="63" t="s">
        <v>9</v>
      </c>
    </row>
    <row r="1884" spans="1:3" x14ac:dyDescent="0.35">
      <c r="A1884" s="64" t="s">
        <v>2043</v>
      </c>
      <c r="B1884" s="63" t="s">
        <v>14</v>
      </c>
      <c r="C1884" s="63" t="s">
        <v>9</v>
      </c>
    </row>
    <row r="1885" spans="1:3" x14ac:dyDescent="0.35">
      <c r="A1885" s="64" t="s">
        <v>2044</v>
      </c>
      <c r="B1885" s="63" t="s">
        <v>14</v>
      </c>
      <c r="C1885" s="63" t="s">
        <v>9</v>
      </c>
    </row>
    <row r="1886" spans="1:3" x14ac:dyDescent="0.35">
      <c r="A1886" s="64" t="s">
        <v>2045</v>
      </c>
      <c r="B1886" s="63" t="s">
        <v>14</v>
      </c>
      <c r="C1886" s="63" t="s">
        <v>9</v>
      </c>
    </row>
    <row r="1887" spans="1:3" x14ac:dyDescent="0.35">
      <c r="A1887" s="64" t="s">
        <v>2046</v>
      </c>
      <c r="B1887" s="63" t="s">
        <v>14</v>
      </c>
      <c r="C1887" s="63" t="s">
        <v>10</v>
      </c>
    </row>
    <row r="1888" spans="1:3" x14ac:dyDescent="0.35">
      <c r="A1888" s="64" t="s">
        <v>2047</v>
      </c>
      <c r="B1888" s="63" t="s">
        <v>14</v>
      </c>
      <c r="C1888" s="63" t="s">
        <v>10</v>
      </c>
    </row>
    <row r="1889" spans="1:3" x14ac:dyDescent="0.35">
      <c r="A1889" s="64" t="s">
        <v>2048</v>
      </c>
      <c r="B1889" s="63" t="s">
        <v>14</v>
      </c>
      <c r="C1889" s="63" t="s">
        <v>10</v>
      </c>
    </row>
    <row r="1890" spans="1:3" x14ac:dyDescent="0.35">
      <c r="A1890" s="64" t="s">
        <v>2049</v>
      </c>
      <c r="B1890" s="63" t="s">
        <v>14</v>
      </c>
      <c r="C1890" s="63" t="s">
        <v>10</v>
      </c>
    </row>
    <row r="1891" spans="1:3" x14ac:dyDescent="0.35">
      <c r="A1891" s="64" t="s">
        <v>2050</v>
      </c>
      <c r="B1891" s="63" t="s">
        <v>14</v>
      </c>
      <c r="C1891" s="63" t="s">
        <v>10</v>
      </c>
    </row>
    <row r="1892" spans="1:3" x14ac:dyDescent="0.35">
      <c r="A1892" s="64" t="s">
        <v>2051</v>
      </c>
      <c r="B1892" s="63" t="s">
        <v>14</v>
      </c>
      <c r="C1892" s="63" t="s">
        <v>9</v>
      </c>
    </row>
    <row r="1893" spans="1:3" x14ac:dyDescent="0.35">
      <c r="A1893" s="64" t="s">
        <v>2052</v>
      </c>
      <c r="B1893" s="63" t="s">
        <v>2066</v>
      </c>
      <c r="C1893" s="63" t="s">
        <v>9</v>
      </c>
    </row>
    <row r="1894" spans="1:3" x14ac:dyDescent="0.35">
      <c r="A1894" s="64" t="s">
        <v>2053</v>
      </c>
      <c r="B1894" s="63" t="s">
        <v>14</v>
      </c>
      <c r="C1894" s="63" t="s">
        <v>9</v>
      </c>
    </row>
    <row r="1895" spans="1:3" x14ac:dyDescent="0.35">
      <c r="A1895" s="64" t="s">
        <v>104</v>
      </c>
      <c r="B1895" s="63" t="s">
        <v>2066</v>
      </c>
      <c r="C1895" s="63" t="s">
        <v>7</v>
      </c>
    </row>
    <row r="1896" spans="1:3" x14ac:dyDescent="0.35">
      <c r="A1896" s="64" t="s">
        <v>2054</v>
      </c>
      <c r="B1896" s="63" t="s">
        <v>14</v>
      </c>
      <c r="C1896" s="63" t="s">
        <v>7</v>
      </c>
    </row>
    <row r="1897" spans="1:3" x14ac:dyDescent="0.35">
      <c r="A1897" s="64" t="s">
        <v>2055</v>
      </c>
      <c r="B1897" s="63" t="s">
        <v>14</v>
      </c>
      <c r="C1897" s="63" t="s">
        <v>10</v>
      </c>
    </row>
    <row r="1898" spans="1:3" x14ac:dyDescent="0.35">
      <c r="A1898" s="64" t="s">
        <v>2056</v>
      </c>
      <c r="B1898" s="63" t="s">
        <v>14</v>
      </c>
      <c r="C1898" s="63" t="s">
        <v>7</v>
      </c>
    </row>
    <row r="1899" spans="1:3" x14ac:dyDescent="0.35">
      <c r="A1899" s="64" t="s">
        <v>2057</v>
      </c>
      <c r="B1899" s="63" t="s">
        <v>14</v>
      </c>
      <c r="C1899" s="63" t="s">
        <v>7</v>
      </c>
    </row>
    <row r="1900" spans="1:3" x14ac:dyDescent="0.35">
      <c r="A1900" s="64" t="s">
        <v>2058</v>
      </c>
      <c r="B1900" s="63" t="s">
        <v>14</v>
      </c>
      <c r="C1900" s="63" t="s">
        <v>7</v>
      </c>
    </row>
    <row r="1901" spans="1:3" x14ac:dyDescent="0.35">
      <c r="A1901" s="64" t="s">
        <v>2059</v>
      </c>
      <c r="B1901" s="63" t="s">
        <v>14</v>
      </c>
      <c r="C1901" s="63" t="s">
        <v>9</v>
      </c>
    </row>
    <row r="1902" spans="1:3" x14ac:dyDescent="0.35">
      <c r="A1902" s="64" t="s">
        <v>2060</v>
      </c>
      <c r="B1902" s="63" t="s">
        <v>14</v>
      </c>
      <c r="C1902" s="63" t="s">
        <v>9</v>
      </c>
    </row>
    <row r="1903" spans="1:3" x14ac:dyDescent="0.35">
      <c r="A1903" s="64" t="s">
        <v>2061</v>
      </c>
      <c r="B1903" s="63" t="s">
        <v>14</v>
      </c>
      <c r="C1903" s="63" t="s">
        <v>7</v>
      </c>
    </row>
    <row r="1904" spans="1:3" x14ac:dyDescent="0.35">
      <c r="A1904" s="64" t="s">
        <v>2062</v>
      </c>
      <c r="B1904" s="63" t="s">
        <v>14</v>
      </c>
      <c r="C1904" s="63" t="s">
        <v>7</v>
      </c>
    </row>
    <row r="1905" spans="1:3" x14ac:dyDescent="0.35">
      <c r="A1905" s="64" t="s">
        <v>2063</v>
      </c>
      <c r="B1905" s="63" t="s">
        <v>14</v>
      </c>
      <c r="C1905" s="63" t="s">
        <v>7</v>
      </c>
    </row>
    <row r="1906" spans="1:3" x14ac:dyDescent="0.35">
      <c r="A1906" s="64" t="s">
        <v>2064</v>
      </c>
      <c r="B1906" s="63" t="s">
        <v>14</v>
      </c>
      <c r="C1906" s="63" t="s">
        <v>10</v>
      </c>
    </row>
    <row r="1907" spans="1:3" x14ac:dyDescent="0.35">
      <c r="A1907" s="64" t="s">
        <v>2065</v>
      </c>
      <c r="B1907" s="63" t="s">
        <v>14</v>
      </c>
      <c r="C1907" s="63" t="s">
        <v>7</v>
      </c>
    </row>
  </sheetData>
  <sheetProtection algorithmName="SHA-512" hashValue="U8E6+kb+ZXD08orKnmDXynWFMEaiB9YLl/Bw6nYefmwblM1z4AF1DxG/p4d2ceUC5WK+ELq9vuIEqqeQEmorFA==" saltValue="ot6JTkp7GeMsqPU8Nku10g==" spinCount="100000" sheet="1" objects="1" scenarios="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vt:i4>
      </vt:variant>
    </vt:vector>
  </HeadingPairs>
  <TitlesOfParts>
    <vt:vector size="7" baseType="lpstr">
      <vt:lpstr>PERFORMANCE</vt:lpstr>
      <vt:lpstr>CRITICAL ISSUES</vt:lpstr>
      <vt:lpstr>Guidelines</vt:lpstr>
      <vt:lpstr>HSE Questionnaire</vt:lpstr>
      <vt:lpstr>menu a tendina</vt:lpstr>
      <vt:lpstr>List of Commodity Class</vt:lpstr>
      <vt:lpstr>'HSE Questionnaire'!Print_Area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Tognoli Marco</dc:creator>
  <cp:lastModifiedBy>Lisman Bianca</cp:lastModifiedBy>
  <cp:lastPrinted>2022-11-21T08:48:51Z</cp:lastPrinted>
  <dcterms:created xsi:type="dcterms:W3CDTF">2022-11-04T07:38:56Z</dcterms:created>
  <dcterms:modified xsi:type="dcterms:W3CDTF">2023-05-22T16:02:29Z</dcterms:modified>
</cp:coreProperties>
</file>